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21840" windowHeight="12585" activeTab="2"/>
  </bookViews>
  <sheets>
    <sheet name="ΟΙΚΟΝΟΜΙΚΗ ΠΡΟΣΦΟΡΑ ΤΜΗΜΑ Α" sheetId="8" r:id="rId1"/>
    <sheet name="ΟΙΚΟΝΟΜΙΚΗ ΠΡΟΣΦΟΡΑ ΤΜΗΜΑ Β" sheetId="7" r:id="rId2"/>
    <sheet name="ΟΙΚΟΝΟΜΙΚΗ ΠΡΟΣΦΟΡΑ ΤΜΗΜΑ Γ" sheetId="2" r:id="rId3"/>
    <sheet name="Φύλλο3" sheetId="3" r:id="rId4"/>
  </sheets>
  <calcPr calcId="125725" fullPrecision="0"/>
</workbook>
</file>

<file path=xl/calcChain.xml><?xml version="1.0" encoding="utf-8"?>
<calcChain xmlns="http://schemas.openxmlformats.org/spreadsheetml/2006/main">
  <c r="I4" i="2"/>
  <c r="I5" s="1"/>
  <c r="I3"/>
  <c r="H3"/>
  <c r="H4" s="1"/>
  <c r="H5" l="1"/>
  <c r="H6" s="1"/>
  <c r="H7" s="1"/>
  <c r="I6"/>
  <c r="I246" i="8" l="1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I247" s="1"/>
  <c r="H3"/>
  <c r="H247" s="1"/>
  <c r="I248" l="1"/>
  <c r="I249" s="1"/>
  <c r="H248"/>
  <c r="H249"/>
  <c r="H250" l="1"/>
  <c r="I4" i="7" l="1"/>
  <c r="CI4"/>
  <c r="I5"/>
  <c r="CI5"/>
  <c r="I6"/>
  <c r="CI6"/>
  <c r="I7"/>
  <c r="CI7"/>
  <c r="I8"/>
  <c r="CI8"/>
  <c r="I9"/>
  <c r="CI9"/>
  <c r="CI3"/>
  <c r="I3"/>
  <c r="CI10" l="1"/>
  <c r="CI11" s="1"/>
  <c r="CI12" s="1"/>
  <c r="I10"/>
  <c r="I11" s="1"/>
  <c r="I12" s="1"/>
  <c r="I13" l="1"/>
</calcChain>
</file>

<file path=xl/sharedStrings.xml><?xml version="1.0" encoding="utf-8"?>
<sst xmlns="http://schemas.openxmlformats.org/spreadsheetml/2006/main" count="591" uniqueCount="327">
  <si>
    <t>Α/Α</t>
  </si>
  <si>
    <t>Σκυρόδεμα κατηγορίας C16/20</t>
  </si>
  <si>
    <t>Σκυρόδεμα κατηγορίας C20/25</t>
  </si>
  <si>
    <t>Ευρυμενών, Ζίτσας, Εκάλης</t>
  </si>
  <si>
    <t>Μολοσσών</t>
  </si>
  <si>
    <t>Άντληση σκυροδέματος</t>
  </si>
  <si>
    <t>ΤΙΜ 2881 31-07-2020</t>
  </si>
  <si>
    <t>ΤΙΜ 2880 31-07-2020</t>
  </si>
  <si>
    <t>ΤΙΜ 2853  27-07-2020</t>
  </si>
  <si>
    <t>ΤΙΜ 2854  27-07-2020</t>
  </si>
  <si>
    <t>ΤΙΜ 2855  27-07-2020</t>
  </si>
  <si>
    <t>ΤΙΜ 2856  27-07-2020</t>
  </si>
  <si>
    <t>ΤΙΜ 2857  27-07-2020</t>
  </si>
  <si>
    <t>ΤΙΜ 2858  27-07-2020</t>
  </si>
  <si>
    <t>ΤΙΜ 2859  27-07-2020</t>
  </si>
  <si>
    <t>ΤΙΜ2906 28/08/2020</t>
  </si>
  <si>
    <t>ΤΙΜ2907 28/08/2020</t>
  </si>
  <si>
    <t>ΤΙΜ2908 28/08/2020</t>
  </si>
  <si>
    <t>ΤΙΜ2909 28/08/2020</t>
  </si>
  <si>
    <t>ΤΙΜ2910 28/08/2020</t>
  </si>
  <si>
    <t>ΤΙΜ2919 31/08/2020</t>
  </si>
  <si>
    <t>ΤΙΜ2929 03/09/2020</t>
  </si>
  <si>
    <t>ΤΙΜ2928 03/09/2020</t>
  </si>
  <si>
    <t>ΤΙΜ 2941</t>
  </si>
  <si>
    <t>ΤΙΜ2942</t>
  </si>
  <si>
    <t>ΤΙΜ2943</t>
  </si>
  <si>
    <t>ΤΙΜ 2944</t>
  </si>
  <si>
    <t>ΤΙΜ 2945</t>
  </si>
  <si>
    <t>ΤΙΜ 2949</t>
  </si>
  <si>
    <t>ΤΙΜ 2950</t>
  </si>
  <si>
    <t>ΤΙΜ 2951</t>
  </si>
  <si>
    <t>ΤΙΜ 2952</t>
  </si>
  <si>
    <t>ΤΙΜ 2953</t>
  </si>
  <si>
    <t>ΤΙΜ 2971</t>
  </si>
  <si>
    <t>ΤΙΜ 2991</t>
  </si>
  <si>
    <t>ΤΙΜ2992</t>
  </si>
  <si>
    <t>ΤΙΜ3003</t>
  </si>
  <si>
    <t>ΤΙΜ3005</t>
  </si>
  <si>
    <t>ΤΙΜ3006</t>
  </si>
  <si>
    <t>ΤΙΜ3007</t>
  </si>
  <si>
    <t>ΤΙΜ3012</t>
  </si>
  <si>
    <t>ΤΙΜ3032</t>
  </si>
  <si>
    <t>ΤΙΜ3004</t>
  </si>
  <si>
    <t xml:space="preserve"> </t>
  </si>
  <si>
    <t>ΠΟΣΟΤΗΤΑ 2021</t>
  </si>
  <si>
    <t>ΠΟΣΟΤΗΤΑ 2022</t>
  </si>
  <si>
    <t>ΚΑΘΑΡΗ ΑΞΙΑ</t>
  </si>
  <si>
    <t>ΣΥΝΟΛΙΚΗ ΚΑΘΑΡΗ ΑΞΙΑ</t>
  </si>
  <si>
    <t>Φ.Π.Α. 24%</t>
  </si>
  <si>
    <t>ΠΕΡΙΓΡΑΦΗ ΕΙΔΟΥΣ</t>
  </si>
  <si>
    <t>ΜΟΝΑΔΑ ΜΕΤΡΗΣΗΣ</t>
  </si>
  <si>
    <t>ΔΗΜΟΤΙΚΗ ΕΝΟΤΗΤΑ</t>
  </si>
  <si>
    <t>Πασσαρώνος</t>
  </si>
  <si>
    <t>ΚΥΒΙΚΟ ΜΕΤΡΟ</t>
  </si>
  <si>
    <t>ΚΑΘΑΡΗ ΑΞΙΑ ΕΤΟΥΣ 2021</t>
  </si>
  <si>
    <t>ΚΑΘΑΡΗ ΑΞΙΑ ΕΤΟΥΣ 2022</t>
  </si>
  <si>
    <t>ΕΝΔΕΙΚΤΙΚΗ ΤΙΜΗ ΜΟΝΑΔΑΣ ΜΕΛΕΤΗΣ</t>
  </si>
  <si>
    <t>ΠΡΟΣΦΕΡΟΜΕΝΗ ΤΙΜΗ ΜΟΝΑΔΟΣ</t>
  </si>
  <si>
    <t>ΔΑΠΑΝΗ</t>
  </si>
  <si>
    <t>ΣΥΝΟΛΙΚΗ ΔΑΠΑΝΗ 2021-2022</t>
  </si>
  <si>
    <t>ΟΙΚΟΝΟΜΙΚΗ ΠΡΟΣΦΟΡΑ</t>
  </si>
  <si>
    <t>ΕΝΔΕΙΚΤΙΚΗ ΤΙΜΗ ΜΟΝΑΔΟΣ ΜΕΛΕΤΗΣ</t>
  </si>
  <si>
    <t xml:space="preserve">ΠΟΣΟΤΗΤΑ ΕΤΟΥΣ 2021 </t>
  </si>
  <si>
    <t>ΠΟΣΟΤΗΤΑ ΕΤΟΥΣ 2022</t>
  </si>
  <si>
    <t>ΤΣΙΜΕΝΤΟ ΦΑΙΟ</t>
  </si>
  <si>
    <t>Σάκοι (25Kg)</t>
  </si>
  <si>
    <t>Σάκοι (50Kg)</t>
  </si>
  <si>
    <t>ΤΣΙΜΕΝΤΟ ΚΟΚΚΙΝΟ</t>
  </si>
  <si>
    <t>Σάκοι (40Kg)</t>
  </si>
  <si>
    <t>ΤΣΙΜΕΝΤΟ ΛΕΥΚΟ</t>
  </si>
  <si>
    <t>ΑΜΜΟΣ</t>
  </si>
  <si>
    <t>Σάκοι (20Kg)</t>
  </si>
  <si>
    <t>ΑΜΜΟΣ ΧΥΔΗΝ</t>
  </si>
  <si>
    <t>m3</t>
  </si>
  <si>
    <t>ΑΜΜΟΣ ΜΕΓΑΣΑΚΚΟΣ</t>
  </si>
  <si>
    <t>τεμ</t>
  </si>
  <si>
    <t>ΑΜΜΟΚΟΝΙΑ ΨΙΛΗ</t>
  </si>
  <si>
    <t>ΑΜΜΟΚΟΝΙΑ μεγασακκος</t>
  </si>
  <si>
    <t>ΧΑΛΙΚΙ</t>
  </si>
  <si>
    <t>ΧΑΛΙΚΙ ΧΥΔΗΝ</t>
  </si>
  <si>
    <t>ΑΜΜΟΧΑΛΙΚΟ ΧΥΜΑ</t>
  </si>
  <si>
    <t>ΑΣΒΕΣΤΗΣ</t>
  </si>
  <si>
    <t>Σάκοι (15Kg)</t>
  </si>
  <si>
    <t>ΓΥΨΟΣ ΟΙΚΟΔΟΜΩΜ 2KG</t>
  </si>
  <si>
    <t>Σάκοι (2Kg)</t>
  </si>
  <si>
    <t>ΤΣΙΜΕΝΤΟΠΛΙΝΘΟΙ 19Χ39Χ10cm</t>
  </si>
  <si>
    <t>ΤΣΙΜΕΝΤΟΠΛΙΝΘΟΙ 19Χ19Χ39cm</t>
  </si>
  <si>
    <t>ΤΟΥΒΛΟ 12 ΟΠΟ</t>
  </si>
  <si>
    <t>ΠΛΑΚΕΣ ΠΕΖΟΔΡΟΜΙΟΥ 0.40Χ0.40</t>
  </si>
  <si>
    <t>ΠΛΑΚΕΣ ΚΑΒΑΛΑΣ ΑΚΑΝΟΝΙΣΤΗ</t>
  </si>
  <si>
    <t>m2</t>
  </si>
  <si>
    <t>ΠΛΑΚΕΣ ΚΑΡΥΣΤΟΥ ΑΚΑΝΟΝΙΣΤΗ</t>
  </si>
  <si>
    <t>ΠΛΑΚΕΣ ΑΚΑΝΟΝΙΣΤΕΣ ΑΠΌ ΠΕΤΡΑ ΠΑΧΟΥΣ ΑΠΌ 3 Εως 5 ΕΚ</t>
  </si>
  <si>
    <t xml:space="preserve">ΠΛΑΚΑΚΙ 34Χ34 ΜΠΕΖ-ΓΚΡΙ-ΛΕΥΚΟ </t>
  </si>
  <si>
    <t>ΠΛΑΚΑΚΙ 20Χ30</t>
  </si>
  <si>
    <t>ΣΟΒΑΣ ΜΙΑΣ ΣΤΡΩΣΗΣ 25KG.</t>
  </si>
  <si>
    <t>ΚΕΡΑΜΙΔΙ ΣΟΥΗΔΙΚΟ ΜΕΤΑΛ.ΧΡΩΜ.</t>
  </si>
  <si>
    <t>ΚΑΒΑΛΑΡΗΣ ΚΟΡΥΦΗ</t>
  </si>
  <si>
    <t>ΤΕΛΕΙΩΜΑ ΚΑΒΑΛΑΡΗ</t>
  </si>
  <si>
    <t>ΞΥΛΕΙΑ ΠΡΙΣΤΗ ΕΛΑΤΗΣ ΤΣΕΧΙΑΣ</t>
  </si>
  <si>
    <t>ΞΥΛΕΙΑ ΚΟΡΝΙΖΑ ΠΕΥΚΗΣ ΤΑΒΑΝΙΟΥ</t>
  </si>
  <si>
    <t>m</t>
  </si>
  <si>
    <t>ΞΥΛΕΙΑ OSB (3) 9ΧΙΛ 250Χ125</t>
  </si>
  <si>
    <t>ΞΥΛΕΙΑ OSB (3) 11ΧΙΛ 244Χ122</t>
  </si>
  <si>
    <t>ΥΔΡΟΡΡΟΗ ΟΡΙΖΟΝ.ΓΑΛΒΑΝΙΖΕ ΒΑΜΜ</t>
  </si>
  <si>
    <t>ΣΩΛΗΝΑ Φ63 ΥΔΡΟΡ.ΛΕΥΚΗ</t>
  </si>
  <si>
    <t>ΤΑΠΑ ΥΔΡΟΡΡΟΗΣ</t>
  </si>
  <si>
    <t>ΣΩΛΗΝΑΚΙΑ ΥΔΡΟΡΡΟΗΣ</t>
  </si>
  <si>
    <t>ΣΤΗΡΙΓΜΑ ΥΔΡΟΡΡΟΗΣ ΕΞΩΤΕΡΙΚΟ</t>
  </si>
  <si>
    <t>ΣΤΗΡΙΓΜΑ ΥΔΡΟΡΡΟΗΣ ΕΣΩΤΕΡΙΚΟ</t>
  </si>
  <si>
    <t>ΓΩΝΙΑ ΥΔΡΟΡΡΟΗΣ</t>
  </si>
  <si>
    <t>ΗΜΙΑΝΑΠΝΕΟΥΣΑ ΑΣΦ ΜΕΜΒΡΑΝΗ 450-500gr/m2</t>
  </si>
  <si>
    <t>ΛΕΥΚΗ ΔΙΟΓΚΩΜΕΝΗ ΠΟΛΥΣΤΕΡΙΝΗ (φελιζόλ) ΕΡS Κ20</t>
  </si>
  <si>
    <t>ΠΟΛΥΚΑΡΒΟΝΙΚΟ ΔΙΑΦ.8mm</t>
  </si>
  <si>
    <t>Εξηλασμένη Πολυστερίνη…..πάχος 5cm</t>
  </si>
  <si>
    <t>Πάνελ Πολυουρεθάνης Πλαινό 3cm</t>
  </si>
  <si>
    <t>ΟΡΥΚΤΟΒΑΜΒΑΚΑΣ ΠΑΧΟΥΣ 5 cm</t>
  </si>
  <si>
    <t>ΤΣΙΓΚΟΣ ΚΟΚΚΙΝΟΣ-ΓΚΡΙ ΤΡΑΠΕΖΟΕΙΔΗ ή ΚΥΜΑΤΟΕΙΔΗΣ</t>
  </si>
  <si>
    <t>kg</t>
  </si>
  <si>
    <t>ΤΣΙΓΚΟΣ ΚΕΡΑΜΙΔΙ ΚΟΡΥΦΗ 3Μ</t>
  </si>
  <si>
    <t>Τεμ</t>
  </si>
  <si>
    <t>ΠΛΕΓΜΑ Τ92 (15Χ15)</t>
  </si>
  <si>
    <t>ΠΛΕΓΜΑ Τ131(15Χ15)</t>
  </si>
  <si>
    <t>ΠΛΕΓΜΑ ΓΑΛΒΑΝΙΖΕ ΠΟΝΤΑΡΙΣΤΟ</t>
  </si>
  <si>
    <t>ΤΣΙΠΑ ΔΙΚΤΥΩΤΗ</t>
  </si>
  <si>
    <t>μπετοσιδηρος</t>
  </si>
  <si>
    <t>Kg</t>
  </si>
  <si>
    <t>ΤΣΕΡΚΟΠΛΕΓΜΑ</t>
  </si>
  <si>
    <t>ΦΟΥΡΚΕΤΑ ST Φ8</t>
  </si>
  <si>
    <t>ΣΥΡΜΑ ΓΑΛΒΑΝΙΖΕ</t>
  </si>
  <si>
    <t>ΣΥΡΜΑ ΑΓΚΑΘΩΤΟ Νο 13</t>
  </si>
  <si>
    <t>Τεμ(κουλούρα 60μ)</t>
  </si>
  <si>
    <t>ΣΙΔΗΡΟΠΑΣΣΑΛΟΙ 30*30*3</t>
  </si>
  <si>
    <t>ΚΟΙΛΟΔΟΚΟΣ 3ΧΙΛ</t>
  </si>
  <si>
    <t>ΣΩΛΗΝΑ ΜΟΡΦΗΣ 60Χ40Χ2 ΒΤ</t>
  </si>
  <si>
    <t>ΣΦΙΚΤ. ΚΟΙΛΟΔΟΚΟΣ ΒΑΣΗ 100</t>
  </si>
  <si>
    <t>ΣΙΔΗΡΟΣΩΛΗΝΑ 2” ΓΑΛΒΑΝΙΖΕ</t>
  </si>
  <si>
    <t>ΣΙΔΗΡΟΣΩΛΗΝΑ 11/2'' ΓΑΛΒΑΝΙΖΕ</t>
  </si>
  <si>
    <t>ΣΙΔΗΡΟΣΩΛΗΝΑ 11/4'' ΓΑΛΒΑΝΙΖΕ</t>
  </si>
  <si>
    <t>ΣΙΔΗΡΟΣΩΛΗΝΑ 1 1/2'' ΜΑΥΡΗ 2ΧΙΛ</t>
  </si>
  <si>
    <t>ΣΙΔΗΡΟΣΩΛΗΝΑ 2” ΜΑΥΡΗ 2ΧΙΛ</t>
  </si>
  <si>
    <t>Στάνταρντ ΓΥΨΟΣΑΝΙΔΑ</t>
  </si>
  <si>
    <t>Στάνταρντ ΤΣΙΜΕΝΤΟΣΑΝΙΔΑ</t>
  </si>
  <si>
    <t>ΓΥΨΟΣΑΝΙΔΑ ΑΝΘΥΓΡΗ</t>
  </si>
  <si>
    <t>Ορθοστάτης 50x50mm</t>
  </si>
  <si>
    <t>ΓΨΣ ΟΔΗΓΟΣ ΟΡΟΦΗΣ 3,00m100/50</t>
  </si>
  <si>
    <t>ΓΨΣ ΟΡΘΟΣΤΑΤΗΣ 100/50</t>
  </si>
  <si>
    <t>Στρωτήρας 50x40mm</t>
  </si>
  <si>
    <t>Στρωτήρας100x35mm</t>
  </si>
  <si>
    <t>ΓΨΣ ΣΥΝΔΕΤΗΡΑΣ Τ 60\27</t>
  </si>
  <si>
    <t>ΓΨΣ ΤΑΙΝΙΑ ΑΡΜΟΥ 5cmx90m</t>
  </si>
  <si>
    <t>ΓΨΣ ΓΩΝΙΟΚΡΑΝΟ ΓΑΛΒ. 3,00m</t>
  </si>
  <si>
    <t>ΓΨΣ ΒΙΔΑ 3,5x25 ΜΥΤΗ</t>
  </si>
  <si>
    <t>ΓΨΣ ΣΤΟΚΟΣ STANDARD 5Kg</t>
  </si>
  <si>
    <t>ΑΤΣΑΛΟΚΑΡΦΑ ΚΟΙΝΑ 3.50Χ50(ΚΟΥΤΙ ΤΩΝ 100ΤΜΧ)</t>
  </si>
  <si>
    <t>ΠΡΟΚΕΣ - ΚΑΡΦΟΒΕΛΟΝΕΣ</t>
  </si>
  <si>
    <t>ΣΤΡΙΦΩΝΙΑ ΓΑΛΒΑΝΙΖΕ Μ8Χ100</t>
  </si>
  <si>
    <t>ΣΤΡΙΦΩΝΙΑ ΓΑΛΒΑΝΙΖΕ Μ10Χ100</t>
  </si>
  <si>
    <t>ΒΙΔΑ ΑΥΤΟΔΙΑΤΡΗΤΗ 6,3Χ25</t>
  </si>
  <si>
    <t>ΒΙΔΑ ΑΥΤΟΔΙΑΤΡΗΤΗ 6,3Χ50</t>
  </si>
  <si>
    <t>ΒΙΔΑ ΑΥΤΟΔΙΑΤΡΗΤΗ 6,3Χ100</t>
  </si>
  <si>
    <t>ΠΡΟΚΕΣ ΤΣΙΓΚΟΥ ΣΤΡΙΦΤΕΣ ΓΑΛΒ</t>
  </si>
  <si>
    <t>ΒΥΣΜΑ ΜΕΤΑΛΛ.FISCHER ΕΧΑ 12/35 133</t>
  </si>
  <si>
    <t>ΒΥΣΜΑ ΜΕΤΑΛΛ.FISCHER ΕΧΑ 10/15 90Μ</t>
  </si>
  <si>
    <t>ΒΥΣΜΑ ΠΛΑΣΤΙΚΟ Φ6 Φ8</t>
  </si>
  <si>
    <t>ΒΙΔΑ ΑΥΤΟΔΙΑΤΡΗΤΗ WAFFER 8X1, 8X3/4, 10X1</t>
  </si>
  <si>
    <t>ΒΥΣΜΑ ΚΑΡΦΩΤΟ 6Χ40</t>
  </si>
  <si>
    <t>ΝΟΒΟΠΑΝΟΒΙΔΑ 4Χ50</t>
  </si>
  <si>
    <t>ΝΤΙΖΑ Μ14 ΓΑΛΒΑΝΙΖΕ</t>
  </si>
  <si>
    <t>ΠΑΞΙΜΑΔΙ ΑΤΣΑΛΙΝΟ Μ14 ΓΑΛΒ</t>
  </si>
  <si>
    <t>ΑΝΤΙΣΚ. ΑΣΤΑΡΙ ΜΕΤΑΛΛΩΝ 750ML</t>
  </si>
  <si>
    <t>ΑΣΤΑΡΙ ΓΥΨΟΣΑΝΙΔΑΣ 3LIT</t>
  </si>
  <si>
    <t>ΑΣΤΑΡΙ ΤΎΠΟΥ VIVEDUR MULTIPRIMER ECO 10LIT</t>
  </si>
  <si>
    <t>ΑΚΡΥΛΙΚΟ ΧΡΩΜΑ ΝΕΡΟΥ 10LT A ΠΟΙΟΤΗΤΑ</t>
  </si>
  <si>
    <t>ΑΚΡΥΛΙΚΟ ΧΡΩΜΑ ΝΕΡΟΥ 3LT A ΠΟΙΟΤΗΤΑ</t>
  </si>
  <si>
    <t>ΑΚΡΥΛΙΚΟ ΧΡΩΜΑ ΝΕΡΟΥ 9LT Β ΠΟΙΟΤΗΤΑ</t>
  </si>
  <si>
    <t>ΑΚΡΥΛΙΚΟ ΧΡΩΜΑ ΝΕΡΟΥ 3LT Β ΠΟΙΟΤΗΤΑ</t>
  </si>
  <si>
    <t>ΠΛΑΣΤΙΚΟ ΧΡΩΜΑ ΝΕΡΟΥ 10LT Α ΠΟΙΟΤΗΤΑ</t>
  </si>
  <si>
    <t>ΠΛΑΣΤΙΚΟ ΧΡΩΜΑ ΝΕΡΟΥ 3LT Α ΠΟΙΟΤΗΤΑ</t>
  </si>
  <si>
    <t>ΠΛΑΣΤΙΚΟ ΧΡΩΜΑ ΝΕΡΟΥ 9LT Β ΠΟΙΟΤΗΤΑ</t>
  </si>
  <si>
    <t>ΠΛΑΣΤΙΚΟ ΧΡΩΜΑ ΝΕΡΟΥ 3LT Β ΠΟΙΟΤΗΤΑ</t>
  </si>
  <si>
    <t>ΥΔΡΟΧΡΩΜΑ 9ΛΤ</t>
  </si>
  <si>
    <t>ΥΔΡΟΧΡΩΜΑ 3ΛΤ</t>
  </si>
  <si>
    <t>ΧΡΩΜΑ ΔΙΑΓΡΑΜΜΙΣΗΣ 4ΛΤ</t>
  </si>
  <si>
    <t>ΩΧΡΑ ΚΟΚΚΙΝΗ ΤΣΙΜΕΝΤΟΕΙΔΗΣ</t>
  </si>
  <si>
    <t>ΣΙΛΙΚΟΝΗ ΑΚΡΥΛΙΚΗ</t>
  </si>
  <si>
    <t>ΣΙΛΙΚΟΝΗ ΑΝΤΙΜΟΥΧΛΙΚΗ</t>
  </si>
  <si>
    <t>ΔΙΑΛΥΤΙΚΟ ΠΙΝΕΛΟΥ 750ml</t>
  </si>
  <si>
    <t>ΞΥΛΟΚΟΛΛΑ ΚΡΥΣΤΑΛΙΖΕ ΤΑΧΕΙΑΣ ΠΗΞΕΩΣ 1KG</t>
  </si>
  <si>
    <t>ΒΕΝΖΙΝΟΚΟΛΛΑ ΓΕΝΙΚΗΣ ΧΡΗΣΗΣ 1KG</t>
  </si>
  <si>
    <t>ΠΟΛΥΟΥΡΕΘΑΝΗ ΠΙΣΤΟΛΙΟΥ 750 ml</t>
  </si>
  <si>
    <t>ΠΟΛΥΟΥΡΕΘΑΝΗ ΧΕΙΡΟΣ 750ml</t>
  </si>
  <si>
    <t>ΝΤΟΥΚΟ ΕΧΤ. Τυπου NEOCHRΟΜ 750ml</t>
  </si>
  <si>
    <t>ΒΕΡΝΙΚΙ τυπου VIVELACK 750 Ml</t>
  </si>
  <si>
    <t>ΒΕΡΝΙΚΙ AQUAXYL 750ml</t>
  </si>
  <si>
    <t>ΑΛΥΣΙΔΑ ΓΑΛΒΑΝΙΖΕ ΙΣΙΑ ΚΟΛΛΗΤΗ ΣΕ ΚΑΡΟΥΛΙ Νο 30, 40</t>
  </si>
  <si>
    <t>ΑΛΥΣΙΔΑ ΓΑΛΒΑΝΙΖΕ ΙΣΙΑ ΚΟΛΛΗΤΗ ΣΕ ΚΑΡΟΥΛΙ Νο 50-80</t>
  </si>
  <si>
    <t>ΛΟΥΚΕΤΟ ΟΡΕΙΧΑΛΚΙΝΟ ΝΟ 30</t>
  </si>
  <si>
    <t>ΛΟΥΚΕΤΟ ΟΡΕΙΧΑΛΚΙΝΟ ΝΟ 40</t>
  </si>
  <si>
    <t>ΛΟΥΚΕΤΟ ΟΡΕΙΧΑΛΚΙΝΟ ΝΟ 50</t>
  </si>
  <si>
    <t>ΛΟΥΚΕΤΟ ΟΡΕΙΧΑΛΚΙΝΟ ΝΟ 60</t>
  </si>
  <si>
    <t>ΛΟΥΚΕΤΟ ΟΡΕΙΧΑΛΚΙΝΟ ΝΟ 70</t>
  </si>
  <si>
    <t>ΛΟΥΚΕΤΟ ΟΡΕΙΧΑΛΚΙΝΟ ΝΟ 50 ΙΔΙΟ ΚΛΕΙΔΙ</t>
  </si>
  <si>
    <t>ΛΟΥΚΕΤΟ ΤΑΚΟΣ ΝΟ 50</t>
  </si>
  <si>
    <t>ΛΟΥΚΕΤΟ ΤΑΚΟΣ ΝΟ 63</t>
  </si>
  <si>
    <t>ΦΡΕΑΤΙΟ Α15 300Χ300Χ35mm</t>
  </si>
  <si>
    <t>ΡΑΜΑ ΛΕΥΚΟ ΚΤΙΣΤΩΝ</t>
  </si>
  <si>
    <t>ΣΧΟΙΝΙ ΣΙΖΑΛ</t>
  </si>
  <si>
    <t>ΧΑΡΤΟΤΑΙΝIΑ ΝΟ 5</t>
  </si>
  <si>
    <t>ΧΑΡΤΟΤΑΙΝΙΑ ΝΟ 4</t>
  </si>
  <si>
    <t>ΧΑΡΤΟΤΑΙΝΙΑ ΝΟ 3</t>
  </si>
  <si>
    <t>ΤΑΙΝΙΑ ΣΥΣΚΕΥΑΣΙΑΣ 50Χ66 ΔΙΑΦ</t>
  </si>
  <si>
    <t>ΤΑΙΝΙΑ ΔΡΟΜΟΥ ΚΥΝΔΙΝΟΥ 200μ</t>
  </si>
  <si>
    <t>ΝΑΥΛΟΝ ΕΝΙΣΧΥΜΕΝΟ ΚΙΤΡΙΝΟ</t>
  </si>
  <si>
    <t>ΝΑΥΛΟΝ ΑΠΛΟ ΛΕΥΚΟ</t>
  </si>
  <si>
    <t>ΠΙΝΕΛΟ (ΓΙΑ ΧΡΩΜΑΤΙΣΜΟ ΕΠΙΦΑΝΕΙΩΝ) 2''</t>
  </si>
  <si>
    <t>ΠΙΝΕΛΟ (ΓΙΑ ΧΡΩΜΑΤΙΣΜΟ ΕΠΙΦΑΝΕΙΩΝ) 3''</t>
  </si>
  <si>
    <t>ΡΟΛΟ Ν24 ΠΛΑΣΤΙΚΟΥ ROLEX</t>
  </si>
  <si>
    <t>ΡΟΛΟ Ν18 ΠΛΑΣΤΙΚΟΥ ROLEX</t>
  </si>
  <si>
    <t>ΑΝΤΑΛΛΑΚΤΙΚΟ ΡΟΛΟΥ Ν15-18-25</t>
  </si>
  <si>
    <t>ΡΟΛΟ Ν5-6 ΜΟΧΕΡ</t>
  </si>
  <si>
    <t>ΚΟΝΤΑΡΟΠΙΝΕΛΛΟ 2.1/2"</t>
  </si>
  <si>
    <t>ΚΟΝΤΑΡΟΠΙΝΕΛΛΟ 3"</t>
  </si>
  <si>
    <t>ΣΤΡΑΒΟΠΙΝΕΛΛΟ 2"</t>
  </si>
  <si>
    <t>ΓΑΝΤΙΑ ΝΙΤΡΙΛΙΟΥ ΜΕ ΝΑΥΛΟΝ ΠΛΕΞΗ</t>
  </si>
  <si>
    <t>ΖΕΥΓ.</t>
  </si>
  <si>
    <t>ΓΑΝΤΙΑ ΝΙΤΡΙΛΙΟΥ τυπου MACO GENERAL</t>
  </si>
  <si>
    <t>ΓΑΝΤΙΑ ΔΕΡΜΑΤΟΠΑΝΙΝΑ</t>
  </si>
  <si>
    <t>ΓΑΝΤΙΑ ΠΕΤΡΕΛΑΙΟΥ PVC</t>
  </si>
  <si>
    <t>ΔΙΣΚΟΙ ΚΟΠΗΣ ΜΑΡΜΑΡΟΥ Φ230</t>
  </si>
  <si>
    <t>ΔΙΣΚΟΙ ΚΟΠΗΣ ΣΙΔΗΡΟΥ Φ230</t>
  </si>
  <si>
    <t>ΔΙΣΚΟΣ ΚΟΠ.ΣΙΔ.125 ΙΝΟΧ</t>
  </si>
  <si>
    <t>ΗΛΕΚΤΡΟΔΙΑ ΚΟΙΝΑ Φ 2,50 ΕΡΛΙΚΟΝ Η ΙΣΟΔΥΝΑΜΟ ΑΥΤΟΥ 4KG</t>
  </si>
  <si>
    <t>ΧΤΑΠΟΔΙ ΜΟΝΟ 12ΜΜΧ1250ΜΜ</t>
  </si>
  <si>
    <t>ΠΙΣΤΟΛΙ ΣΙΛΙΚΟΝΗΣ</t>
  </si>
  <si>
    <t>ΚΟΛΛΑ ΠΛΑΚΙΔΙΩΝ ΑΚΡΥΛIKH C1</t>
  </si>
  <si>
    <t>ΚΟΛΛΑ PU30 (ΛΟΥΚΑΝΙΚΟ 600mL)</t>
  </si>
  <si>
    <t>ΚΟΛΛΑ ΣΦΡΑΓΙΣΤ. POLYMAX 280ML</t>
  </si>
  <si>
    <t>ΑΡΜΟΣΤΟΚΟΣ 5Κ ΔΙΑΦΟΡΕΣ ΑΠΟΧΡΩΣΕΙΣ</t>
  </si>
  <si>
    <t>ΣΤΟΚΟΣ ΤΥΠΟΥ POWDER COAT ΛΕΥΚΟ 25Κ</t>
  </si>
  <si>
    <t>ΣΤΟΚΟΣ ΣΠΑΤΟΥΛΑΡΙΣΜΑΤΟΣ 5ΚG</t>
  </si>
  <si>
    <t>ΤΡΥΠΑΝΙ Ν3.2 ΚΟΒΑΛ.ΙΖΑΡ</t>
  </si>
  <si>
    <t>ΠΕΝΣΑ 200ΜΜ</t>
  </si>
  <si>
    <t>ΜΕΤΡΟ ΜΕΤΑΛΛΙΚΟ 5.5ΜΧ25ΜΜ</t>
  </si>
  <si>
    <t>ΣΤΥΛΙΑΡΙ ΦΤΥΑΡΙΟΥ-ΚΑΣΜΑ-ΤΣΟΥΓΓΡΑΝΑΣ</t>
  </si>
  <si>
    <t>ΦΤΥΑΡΙ</t>
  </si>
  <si>
    <t>ΚΑΣΜΑ</t>
  </si>
  <si>
    <t>ΤΣΟΥΓΡΑΝΑ</t>
  </si>
  <si>
    <t>ΚΑΡΟΤΣΙ ΧΕΙΡΑΜΑΞΑ ΟΙΚΟΔΟΜΗΣ</t>
  </si>
  <si>
    <t>ΣΩΛΗΝΑ Φ100 6ΑΤΜ</t>
  </si>
  <si>
    <t>ΣΩΛΗΝΑ Φ125 6ΑΤΜ</t>
  </si>
  <si>
    <t>ΤΑΥ Φ100/100</t>
  </si>
  <si>
    <t>ΚΑΜΠΥΛΗ ΑΠΟΧ. Φ50</t>
  </si>
  <si>
    <t>ΚΑΜΠΥΛΗ ΑΠΟΧ. Φ100</t>
  </si>
  <si>
    <t>ΣΤΗΡΙΓΜΑ ΣΩΛΗΝΑ ΑΠΟΧ. Φ63</t>
  </si>
  <si>
    <t>ΣΤΗΡΙΓΜΑ ΣΩΛΗΝΑ ΑΠΟΧ. Φ75</t>
  </si>
  <si>
    <t>ΣΩΛΗΝΑ Φ50 6ΑΤΜ</t>
  </si>
  <si>
    <t>ΣΩΛΗΝΑ Φ63 6ΑΤΜ</t>
  </si>
  <si>
    <t>ΣΩΛΗΝΑ Φ75 6ΑΤΜ</t>
  </si>
  <si>
    <t>ΛΑΣΤΙΧΟ ΠΟΛΥΑΙΘ. Φ20 6ΑΤΜ</t>
  </si>
  <si>
    <t>ΦΡΕΑΤΙΟ ΤΣΙΜΕΝΤ.ΚΑΠΑΚΙ [30Χ30]</t>
  </si>
  <si>
    <t>ΤΕΦΛΟΝ ΜΙΚΡΟ</t>
  </si>
  <si>
    <t>ΔΙΑΚΟΠΤΗΣ ΓΩΝΙΑΚΟΣ 1/2Χ1/2</t>
  </si>
  <si>
    <t>ΦΛΟΤΕΡ ΜΕΤΑΛΟΠΛΑΣΤΙΚΟ 1/2"</t>
  </si>
  <si>
    <t>ΣΩΛΗΝΑ VALSIR Φ40 1Μ</t>
  </si>
  <si>
    <t>ΣΩΛΗΝΑ VALSIR Φ50 1Μ</t>
  </si>
  <si>
    <t>ΓΩΝΙΑ VALSIR Φ40</t>
  </si>
  <si>
    <t>ΓΩΝΙΑ VALSIR Φ50</t>
  </si>
  <si>
    <t>ΛΑΣΤΙΧΟ ΒΡΥΣΗΣ 5/8"</t>
  </si>
  <si>
    <t>ΛΑΣΤΙΧΟ ΒΡΥΣΗΣ 1"</t>
  </si>
  <si>
    <t>ΛΑΣΤΙΧΟ ΒΡΥΣΗΣ 1/2"</t>
  </si>
  <si>
    <t>ΛΑΣΤΙΧΑ ΛΕΚΑΝΗΣ ΚΑΤΣΑΡΟ</t>
  </si>
  <si>
    <t>ΣΠΙΡΑΛ 40ΕΚ ΣΥΝΔΕΣ.ΙΝΟΧ</t>
  </si>
  <si>
    <t>ΣΠΙΡΑΛ 50ΕΚ ΣΥΝΔΕΣ.ΙΝΟΧ</t>
  </si>
  <si>
    <t>ΤΑΧΥΣΥΝΔ.ΓΙΑ ΣΩΛΗΝ.1/2"X5/8"BL(GF3020)</t>
  </si>
  <si>
    <t>ΣΥΝΔΕΣΜΟΣ ΕΠΙΣΚ.ΣΩΛΗΝ.5/8"GF3439</t>
  </si>
  <si>
    <t>ΣΥΣΤΟΛΗ &amp; ΠΑΣΟ 3/4" (GF 3433)</t>
  </si>
  <si>
    <t>ΒΡΥΣΗ ΜΠΑΛΚΟΝΙΟΥ SILVIAGALAXY</t>
  </si>
  <si>
    <t>ΣΩΛΗΝΑ Φ160 6ΑΤΜ</t>
  </si>
  <si>
    <t>ΣΙΦΩΝΙ ΝΕΡΟΧΥΤΗ ΔΙΠΛΟ</t>
  </si>
  <si>
    <t>ΣΙΦΩΝΙ ΝΙΠΤΗΡΑ ΣΠΙΡΑΛ</t>
  </si>
  <si>
    <t>ΚΑΠΑΚΙ ΚΛΕΙΣΤΟ ΜΕ ΤΕΛΑΡΟ 40Χ40</t>
  </si>
  <si>
    <t>ΦΡΕΑΤΙΟ ΜΑΝΤΕΜΙ 40Χ40 ΒΤ 12.5ΤΟΝ</t>
  </si>
  <si>
    <t>ΘΕΡΜΟΣΙΦΩΝΑΣ ELCO 80L DUROGLASS</t>
  </si>
  <si>
    <t>ΛΑΣΤΙΧΟ ΝΕΡΟΣΩΛ 3.1/2" 90ΜΜ</t>
  </si>
  <si>
    <t>ΛΑΣΤΙΧΟ ΝΕΡΟΣΩΛ 2" 50ΜΜ</t>
  </si>
  <si>
    <t>ΚΑΜΠΥΛΗ ΥΠΟΝΟΜ.Φ160 90^</t>
  </si>
  <si>
    <t>ΚΑΜΠΥΛΗ ΥΠΟΝΟΜ.Φ160 45^</t>
  </si>
  <si>
    <t>ΣΩΛΗΝΑ ΥΠΟΝΟΜΩΝ Φ160 Σ41</t>
  </si>
  <si>
    <t>ΚΟΛΛΑ PVC 500ML FERE</t>
  </si>
  <si>
    <t>ΛΑΣΤΙΧΟ 3ΓΕΝΙΑΣ Φ32 16ΑΤΜ</t>
  </si>
  <si>
    <t>ΑΥΤΟΜΑΤΟΣ ΠΛΗΡΩΣΕΩΝ ΒΤ CALEFFI 1/2"</t>
  </si>
  <si>
    <t>ΣΩΛΗΝΑ ΥΠΟΝΟΜΩΝ Φ315 ΠΟΡΤΟΚΑΛΙ</t>
  </si>
  <si>
    <t>ΣΩΛΗΝΑ ΥΠΟΝΟΜΩΝ Φ125 Σ41</t>
  </si>
  <si>
    <t>ΚΑΜΠΥΛΗ ΥΠΟΝΟΜ.Φ125 45'</t>
  </si>
  <si>
    <t>ΚΑΜΠΥΛΗ ΥΠΟΝΟΜ.Φ125 90'</t>
  </si>
  <si>
    <t>ΚΑΜΠΥΛΗ ΥΠΟΝΟΜ.Φ315 90^ ΠΟΡΤΟΚΑΛΙ</t>
  </si>
  <si>
    <t>ΚΑΖΑΝΑΚΙ ΛΕΥΚΟ MUREX NIAGARΑ</t>
  </si>
  <si>
    <t>ΚΑΖΑΝΑΚΙ ΤΡΙΤΩΝ SPEK</t>
  </si>
  <si>
    <t>ΜΠΑΤ.ΝΙΠΤΗΡΟΣ ΓΕΦΥΡΑ GALAXY 19-5105</t>
  </si>
  <si>
    <t>ΜΠΑΤ.ΝΕΡΟΧ.ΕΠΙΘ/ΝΗ GALAXY</t>
  </si>
  <si>
    <t>ΜΠΑΤ.ΝΙΠΤΗΡΟΣ ΕΠΙΘ/ΝΗ ΜΟΝΗ GALAXY-SILVIΑ</t>
  </si>
  <si>
    <t>ΣΙΤΑ ΠΛΑΣΤ.ΔΗΜΟΣΙΩΝ ΕΡΓΩΝ ΠΟΡΤΟΚΑΛΙ</t>
  </si>
  <si>
    <t>ΜΑΝΟΜΕΤΡΟ</t>
  </si>
  <si>
    <t>.ΣΩΛΗΝΑ ΙΝΟΧ 30Χ30Χ1.5 304</t>
  </si>
  <si>
    <t>.ΣΩΛΗΝΑ ΙΝΟΧ 40Χ40Χ1.50 ΜΑΤ 304</t>
  </si>
  <si>
    <t>.ΣΩΛΗΝΑ ΙΝΟΧ 42.4Χ1.5 ΣΑΤ 304</t>
  </si>
  <si>
    <t>.ΣΩΛΗΝΑ ΙΝΟΧ Φ16Χ1 304</t>
  </si>
  <si>
    <t>ΤΑΒΑΝΙ 12.5ΕΚ ΠΛΑΣΤΙΚΟ</t>
  </si>
  <si>
    <t>ΚΕΡΑΜΙΔΙ ΒΥΖΑΝΤΙΝΟ</t>
  </si>
  <si>
    <t>DANISH OIL CLEAR 1L</t>
  </si>
  <si>
    <t>ΓΕΩΥΦΑΣΜΑ 120GR DRENOTEX/EΔAΦOKAΛYΨH</t>
  </si>
  <si>
    <t>ΣΙΤΑ ΣΚΙΑΝΣΗΣ-ΟΙΚΟΔ. ΠΡΑΣΙΝΗ</t>
  </si>
  <si>
    <t>ΑΠΩΘΗΤΙΚΟ ΠΤΗΝΩΝ ΙΝΟΧ 1 ΜΕΤΡΟΥ</t>
  </si>
  <si>
    <t>ΤΟΥΜΠΟΣΩΛΗΝΑ 1/2" Φ21Χ2.8 SCH40</t>
  </si>
  <si>
    <t>ΤΟΥΜΠΟΣΩΛΗΝΑ 1.1/4" Φ42 A106/5L 3.56ΜΜ</t>
  </si>
  <si>
    <t>ΤΟΥΜΠΟΣΩΛΗΝΑ 1"Φ33 SCH40 A106/5L 3.38ΜΜ</t>
  </si>
  <si>
    <t>ΓΩΝΙΑ ΜΑΥΡΗ 1/2"-90ο 3000ΝΡΤ</t>
  </si>
  <si>
    <t>ΜΟΥΦΑ ΜΑΥΡΗ 1/2" 3000ΝΡΤ Β16.11</t>
  </si>
  <si>
    <t>ΡΑΚΟΡ ΜΑΥΡΟ 1/2"Θ ΝΡΤ3000 MSS-SP-83</t>
  </si>
  <si>
    <t>ΣΩΛΗΝΟΜΑΣΤΟΣ ΜΑΥΡΟΣ 3000LBS 1/2"</t>
  </si>
  <si>
    <t>ΤΑΥ ΜΑΥΡΟ 1/2" 3000ΝΡΤ</t>
  </si>
  <si>
    <t>ΣΥΝΟΛΙΚΗ ΔΑΠΑΝΗ ΕΤΩΝ 2021-2022</t>
  </si>
  <si>
    <t>ΠΟΣΟΤΗΤΑ ΕΤΟΥΣ 2021</t>
  </si>
  <si>
    <t xml:space="preserve">ΠΡΟΣΦΕΡΟΜΕΝΗ ΤΙΜΗ ΜΟΝΑΔΟΣ </t>
  </si>
  <si>
    <t>Έτοιμο ψυχρό ασφαλτόμιγμα σε πλαστικό σάκο 25 κιλών. Το προϊόν στη συσκευασία να παραμένει εύπλαστο για τουλάχιστον 1 έτος.
Εφ΄ όσον ανοιχθεί η συσκευασία το υλικό να μπορεί να χρησιμοποιηθεί για τουλάχιστον 10 ημέρες.</t>
  </si>
  <si>
    <t>ΤΕΜΑΧΙΟ</t>
  </si>
</sst>
</file>

<file path=xl/styles.xml><?xml version="1.0" encoding="utf-8"?>
<styleSheet xmlns="http://schemas.openxmlformats.org/spreadsheetml/2006/main">
  <numFmts count="4">
    <numFmt numFmtId="8" formatCode="#,##0.00\ &quot;€&quot;;[Red]\-#,##0.00\ &quot;€&quot;"/>
    <numFmt numFmtId="164" formatCode="#,##0.00&quot; €&quot;"/>
    <numFmt numFmtId="165" formatCode="#,##0_ ;[Red]\-#,##0\ "/>
    <numFmt numFmtId="166" formatCode="#,##0.00\ &quot;€&quot;"/>
  </numFmts>
  <fonts count="13"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9"/>
      <name val="Arial"/>
      <family val="2"/>
      <charset val="161"/>
    </font>
    <font>
      <sz val="9"/>
      <color theme="1"/>
      <name val="Arial"/>
      <family val="2"/>
      <charset val="161"/>
    </font>
    <font>
      <sz val="9"/>
      <name val="Arial"/>
      <family val="2"/>
      <charset val="161"/>
    </font>
    <font>
      <sz val="9"/>
      <color rgb="FFFFFFFF"/>
      <name val="Arial"/>
      <family val="2"/>
      <charset val="161"/>
    </font>
    <font>
      <sz val="11"/>
      <color rgb="FFFFFFFF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4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4BC9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/>
    <xf numFmtId="0" fontId="1" fillId="4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right" vertical="center"/>
    </xf>
    <xf numFmtId="0" fontId="1" fillId="0" borderId="3" xfId="0" applyFont="1" applyBorder="1"/>
    <xf numFmtId="0" fontId="1" fillId="0" borderId="1" xfId="0" applyFont="1" applyBorder="1"/>
    <xf numFmtId="3" fontId="7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166" fontId="11" fillId="0" borderId="4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 wrapText="1"/>
    </xf>
    <xf numFmtId="166" fontId="11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2" fontId="5" fillId="0" borderId="4" xfId="0" applyNumberFormat="1" applyFont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  <xf numFmtId="2" fontId="5" fillId="0" borderId="3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66" fontId="11" fillId="0" borderId="3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 wrapText="1"/>
    </xf>
    <xf numFmtId="8" fontId="1" fillId="0" borderId="1" xfId="0" applyNumberFormat="1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0" fillId="0" borderId="6" xfId="0" applyBorder="1" applyAlignment="1">
      <alignment horizontal="right"/>
    </xf>
    <xf numFmtId="0" fontId="0" fillId="0" borderId="3" xfId="0" applyBorder="1" applyAlignment="1">
      <alignment horizontal="right"/>
    </xf>
    <xf numFmtId="8" fontId="11" fillId="0" borderId="3" xfId="0" applyNumberFormat="1" applyFont="1" applyBorder="1" applyAlignment="1">
      <alignment horizontal="right" vertical="center" wrapText="1"/>
    </xf>
    <xf numFmtId="8" fontId="11" fillId="0" borderId="1" xfId="0" applyNumberFormat="1" applyFont="1" applyBorder="1" applyAlignment="1">
      <alignment horizontal="right" vertical="center" wrapText="1"/>
    </xf>
    <xf numFmtId="8" fontId="12" fillId="0" borderId="4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</cellXfs>
  <cellStyles count="1">
    <cellStyle name="Κανονικό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0"/>
  <sheetViews>
    <sheetView workbookViewId="0">
      <selection activeCell="O8" sqref="O8"/>
    </sheetView>
  </sheetViews>
  <sheetFormatPr defaultRowHeight="15"/>
  <sheetData>
    <row r="1" spans="1:9">
      <c r="A1" s="41" t="s">
        <v>60</v>
      </c>
      <c r="B1" s="41"/>
      <c r="C1" s="41"/>
      <c r="D1" s="41"/>
      <c r="E1" s="41"/>
      <c r="F1" s="41"/>
      <c r="G1" s="41"/>
      <c r="H1" s="41"/>
      <c r="I1" s="41"/>
    </row>
    <row r="2" spans="1:9" ht="45">
      <c r="A2" s="37" t="s">
        <v>0</v>
      </c>
      <c r="B2" s="37" t="s">
        <v>49</v>
      </c>
      <c r="C2" s="37" t="s">
        <v>61</v>
      </c>
      <c r="D2" s="37" t="s">
        <v>50</v>
      </c>
      <c r="E2" s="37" t="s">
        <v>62</v>
      </c>
      <c r="F2" s="37" t="s">
        <v>63</v>
      </c>
      <c r="G2" s="37" t="s">
        <v>57</v>
      </c>
      <c r="H2" s="37" t="s">
        <v>54</v>
      </c>
      <c r="I2" s="37" t="s">
        <v>55</v>
      </c>
    </row>
    <row r="3" spans="1:9" ht="24">
      <c r="A3" s="42">
        <v>1</v>
      </c>
      <c r="B3" s="43" t="s">
        <v>64</v>
      </c>
      <c r="C3" s="44">
        <v>3.5</v>
      </c>
      <c r="D3" s="45" t="s">
        <v>65</v>
      </c>
      <c r="E3" s="12">
        <v>234</v>
      </c>
      <c r="F3" s="12">
        <v>166</v>
      </c>
      <c r="G3" s="44"/>
      <c r="H3" s="46">
        <f>E3*G3</f>
        <v>0</v>
      </c>
      <c r="I3" s="46">
        <f>F3*G3</f>
        <v>0</v>
      </c>
    </row>
    <row r="4" spans="1:9" ht="24">
      <c r="A4" s="42">
        <v>2</v>
      </c>
      <c r="B4" s="43" t="s">
        <v>64</v>
      </c>
      <c r="C4" s="44">
        <v>6.7</v>
      </c>
      <c r="D4" s="45" t="s">
        <v>66</v>
      </c>
      <c r="E4" s="12">
        <v>47</v>
      </c>
      <c r="F4" s="12">
        <v>33</v>
      </c>
      <c r="G4" s="44"/>
      <c r="H4" s="46">
        <f t="shared" ref="H4:H67" si="0">E4*G4</f>
        <v>0</v>
      </c>
      <c r="I4" s="46">
        <f t="shared" ref="I4:I67" si="1">F4*G4</f>
        <v>0</v>
      </c>
    </row>
    <row r="5" spans="1:9" ht="36">
      <c r="A5" s="42">
        <v>3</v>
      </c>
      <c r="B5" s="43" t="s">
        <v>67</v>
      </c>
      <c r="C5" s="44">
        <v>7</v>
      </c>
      <c r="D5" s="45" t="s">
        <v>68</v>
      </c>
      <c r="E5" s="12">
        <v>3</v>
      </c>
      <c r="F5" s="12">
        <v>2</v>
      </c>
      <c r="G5" s="44"/>
      <c r="H5" s="46">
        <f t="shared" si="0"/>
        <v>0</v>
      </c>
      <c r="I5" s="46">
        <f t="shared" si="1"/>
        <v>0</v>
      </c>
    </row>
    <row r="6" spans="1:9" ht="24">
      <c r="A6" s="42">
        <v>4</v>
      </c>
      <c r="B6" s="43" t="s">
        <v>69</v>
      </c>
      <c r="C6" s="44">
        <v>6</v>
      </c>
      <c r="D6" s="45" t="s">
        <v>65</v>
      </c>
      <c r="E6" s="12">
        <v>15</v>
      </c>
      <c r="F6" s="12">
        <v>10</v>
      </c>
      <c r="G6" s="44"/>
      <c r="H6" s="46">
        <f t="shared" si="0"/>
        <v>0</v>
      </c>
      <c r="I6" s="46">
        <f t="shared" si="1"/>
        <v>0</v>
      </c>
    </row>
    <row r="7" spans="1:9" ht="24">
      <c r="A7" s="42">
        <v>5</v>
      </c>
      <c r="B7" s="43" t="s">
        <v>70</v>
      </c>
      <c r="C7" s="44">
        <v>1</v>
      </c>
      <c r="D7" s="45" t="s">
        <v>71</v>
      </c>
      <c r="E7" s="12">
        <v>467</v>
      </c>
      <c r="F7" s="12">
        <v>333</v>
      </c>
      <c r="G7" s="44"/>
      <c r="H7" s="46">
        <f t="shared" si="0"/>
        <v>0</v>
      </c>
      <c r="I7" s="46">
        <f t="shared" si="1"/>
        <v>0</v>
      </c>
    </row>
    <row r="8" spans="1:9" ht="24">
      <c r="A8" s="42">
        <v>6</v>
      </c>
      <c r="B8" s="43" t="s">
        <v>72</v>
      </c>
      <c r="C8" s="44">
        <v>15</v>
      </c>
      <c r="D8" s="45" t="s">
        <v>73</v>
      </c>
      <c r="E8" s="12">
        <v>12</v>
      </c>
      <c r="F8" s="12">
        <v>8</v>
      </c>
      <c r="G8" s="44"/>
      <c r="H8" s="46">
        <f t="shared" si="0"/>
        <v>0</v>
      </c>
      <c r="I8" s="46">
        <f t="shared" si="1"/>
        <v>0</v>
      </c>
    </row>
    <row r="9" spans="1:9" ht="36">
      <c r="A9" s="42">
        <v>7</v>
      </c>
      <c r="B9" s="43" t="s">
        <v>74</v>
      </c>
      <c r="C9" s="44">
        <v>13</v>
      </c>
      <c r="D9" s="45" t="s">
        <v>75</v>
      </c>
      <c r="E9" s="12">
        <v>6</v>
      </c>
      <c r="F9" s="12">
        <v>4</v>
      </c>
      <c r="G9" s="44"/>
      <c r="H9" s="46">
        <f t="shared" si="0"/>
        <v>0</v>
      </c>
      <c r="I9" s="46">
        <f t="shared" si="1"/>
        <v>0</v>
      </c>
    </row>
    <row r="10" spans="1:9" ht="24">
      <c r="A10" s="42">
        <v>8</v>
      </c>
      <c r="B10" s="43" t="s">
        <v>76</v>
      </c>
      <c r="C10" s="44">
        <v>1.6</v>
      </c>
      <c r="D10" s="45" t="s">
        <v>71</v>
      </c>
      <c r="E10" s="12">
        <v>350</v>
      </c>
      <c r="F10" s="12">
        <v>250</v>
      </c>
      <c r="G10" s="44"/>
      <c r="H10" s="46">
        <f t="shared" si="0"/>
        <v>0</v>
      </c>
      <c r="I10" s="46">
        <f t="shared" si="1"/>
        <v>0</v>
      </c>
    </row>
    <row r="11" spans="1:9" ht="48">
      <c r="A11" s="42">
        <v>9</v>
      </c>
      <c r="B11" s="43" t="s">
        <v>77</v>
      </c>
      <c r="C11" s="44">
        <v>28</v>
      </c>
      <c r="D11" s="45" t="s">
        <v>75</v>
      </c>
      <c r="E11" s="12">
        <v>12</v>
      </c>
      <c r="F11" s="12">
        <v>8</v>
      </c>
      <c r="G11" s="44"/>
      <c r="H11" s="46">
        <f t="shared" si="0"/>
        <v>0</v>
      </c>
      <c r="I11" s="46">
        <f t="shared" si="1"/>
        <v>0</v>
      </c>
    </row>
    <row r="12" spans="1:9" ht="24">
      <c r="A12" s="42">
        <v>10</v>
      </c>
      <c r="B12" s="43" t="s">
        <v>78</v>
      </c>
      <c r="C12" s="44">
        <v>0.8</v>
      </c>
      <c r="D12" s="45" t="s">
        <v>71</v>
      </c>
      <c r="E12" s="12">
        <v>467</v>
      </c>
      <c r="F12" s="12">
        <v>333</v>
      </c>
      <c r="G12" s="44"/>
      <c r="H12" s="46">
        <f t="shared" si="0"/>
        <v>0</v>
      </c>
      <c r="I12" s="46">
        <f t="shared" si="1"/>
        <v>0</v>
      </c>
    </row>
    <row r="13" spans="1:9" ht="24">
      <c r="A13" s="42">
        <v>11</v>
      </c>
      <c r="B13" s="43" t="s">
        <v>79</v>
      </c>
      <c r="C13" s="44">
        <v>15</v>
      </c>
      <c r="D13" s="45" t="s">
        <v>73</v>
      </c>
      <c r="E13" s="12">
        <v>6</v>
      </c>
      <c r="F13" s="12">
        <v>4</v>
      </c>
      <c r="G13" s="44"/>
      <c r="H13" s="46">
        <f t="shared" si="0"/>
        <v>0</v>
      </c>
      <c r="I13" s="46">
        <f t="shared" si="1"/>
        <v>0</v>
      </c>
    </row>
    <row r="14" spans="1:9" ht="24">
      <c r="A14" s="42">
        <v>12</v>
      </c>
      <c r="B14" s="43" t="s">
        <v>80</v>
      </c>
      <c r="C14" s="44">
        <v>15</v>
      </c>
      <c r="D14" s="45" t="s">
        <v>73</v>
      </c>
      <c r="E14" s="12">
        <v>6</v>
      </c>
      <c r="F14" s="12">
        <v>4</v>
      </c>
      <c r="G14" s="44"/>
      <c r="H14" s="46">
        <f t="shared" si="0"/>
        <v>0</v>
      </c>
      <c r="I14" s="46">
        <f t="shared" si="1"/>
        <v>0</v>
      </c>
    </row>
    <row r="15" spans="1:9" ht="24">
      <c r="A15" s="42">
        <v>13</v>
      </c>
      <c r="B15" s="43" t="s">
        <v>81</v>
      </c>
      <c r="C15" s="44">
        <v>1.8</v>
      </c>
      <c r="D15" s="45" t="s">
        <v>82</v>
      </c>
      <c r="E15" s="12">
        <v>234</v>
      </c>
      <c r="F15" s="12">
        <v>166</v>
      </c>
      <c r="G15" s="44"/>
      <c r="H15" s="46">
        <f t="shared" si="0"/>
        <v>0</v>
      </c>
      <c r="I15" s="46">
        <f t="shared" si="1"/>
        <v>0</v>
      </c>
    </row>
    <row r="16" spans="1:9" ht="36">
      <c r="A16" s="42">
        <v>14</v>
      </c>
      <c r="B16" s="43" t="s">
        <v>83</v>
      </c>
      <c r="C16" s="44">
        <v>1.5</v>
      </c>
      <c r="D16" s="45" t="s">
        <v>84</v>
      </c>
      <c r="E16" s="12">
        <v>6</v>
      </c>
      <c r="F16" s="12">
        <v>4</v>
      </c>
      <c r="G16" s="44"/>
      <c r="H16" s="46">
        <f t="shared" si="0"/>
        <v>0</v>
      </c>
      <c r="I16" s="46">
        <f t="shared" si="1"/>
        <v>0</v>
      </c>
    </row>
    <row r="17" spans="1:9" ht="60">
      <c r="A17" s="42">
        <v>15</v>
      </c>
      <c r="B17" s="43" t="s">
        <v>85</v>
      </c>
      <c r="C17" s="44">
        <v>0.6</v>
      </c>
      <c r="D17" s="45" t="s">
        <v>75</v>
      </c>
      <c r="E17" s="12">
        <v>700</v>
      </c>
      <c r="F17" s="12">
        <v>500</v>
      </c>
      <c r="G17" s="44"/>
      <c r="H17" s="46">
        <f t="shared" si="0"/>
        <v>0</v>
      </c>
      <c r="I17" s="46">
        <f t="shared" si="1"/>
        <v>0</v>
      </c>
    </row>
    <row r="18" spans="1:9" ht="60">
      <c r="A18" s="42">
        <v>16</v>
      </c>
      <c r="B18" s="43" t="s">
        <v>86</v>
      </c>
      <c r="C18" s="44">
        <v>0.6</v>
      </c>
      <c r="D18" s="45" t="s">
        <v>75</v>
      </c>
      <c r="E18" s="12">
        <v>1750</v>
      </c>
      <c r="F18" s="12">
        <v>1250</v>
      </c>
      <c r="G18" s="44"/>
      <c r="H18" s="46">
        <f t="shared" si="0"/>
        <v>0</v>
      </c>
      <c r="I18" s="46">
        <f t="shared" si="1"/>
        <v>0</v>
      </c>
    </row>
    <row r="19" spans="1:9" ht="24">
      <c r="A19" s="42">
        <v>17</v>
      </c>
      <c r="B19" s="43" t="s">
        <v>87</v>
      </c>
      <c r="C19" s="44">
        <v>0.18</v>
      </c>
      <c r="D19" s="45" t="s">
        <v>75</v>
      </c>
      <c r="E19" s="12">
        <v>2917</v>
      </c>
      <c r="F19" s="12">
        <v>2083</v>
      </c>
      <c r="G19" s="44"/>
      <c r="H19" s="46">
        <f t="shared" si="0"/>
        <v>0</v>
      </c>
      <c r="I19" s="46">
        <f t="shared" si="1"/>
        <v>0</v>
      </c>
    </row>
    <row r="20" spans="1:9" ht="48">
      <c r="A20" s="42">
        <v>18</v>
      </c>
      <c r="B20" s="43" t="s">
        <v>88</v>
      </c>
      <c r="C20" s="44">
        <v>1.1000000000000001</v>
      </c>
      <c r="D20" s="45" t="s">
        <v>75</v>
      </c>
      <c r="E20" s="12">
        <v>117</v>
      </c>
      <c r="F20" s="12">
        <v>83</v>
      </c>
      <c r="G20" s="44"/>
      <c r="H20" s="46">
        <f t="shared" si="0"/>
        <v>0</v>
      </c>
      <c r="I20" s="46">
        <f t="shared" si="1"/>
        <v>0</v>
      </c>
    </row>
    <row r="21" spans="1:9" ht="48">
      <c r="A21" s="42">
        <v>19</v>
      </c>
      <c r="B21" s="43" t="s">
        <v>89</v>
      </c>
      <c r="C21" s="44">
        <v>6</v>
      </c>
      <c r="D21" s="45" t="s">
        <v>90</v>
      </c>
      <c r="E21" s="12">
        <v>234</v>
      </c>
      <c r="F21" s="12">
        <v>166</v>
      </c>
      <c r="G21" s="44"/>
      <c r="H21" s="46">
        <f t="shared" si="0"/>
        <v>0</v>
      </c>
      <c r="I21" s="46">
        <f t="shared" si="1"/>
        <v>0</v>
      </c>
    </row>
    <row r="22" spans="1:9" ht="60">
      <c r="A22" s="42">
        <v>20</v>
      </c>
      <c r="B22" s="43" t="s">
        <v>91</v>
      </c>
      <c r="C22" s="44">
        <v>8</v>
      </c>
      <c r="D22" s="45" t="s">
        <v>90</v>
      </c>
      <c r="E22" s="12">
        <v>88</v>
      </c>
      <c r="F22" s="12">
        <v>62</v>
      </c>
      <c r="G22" s="44"/>
      <c r="H22" s="46">
        <f t="shared" si="0"/>
        <v>0</v>
      </c>
      <c r="I22" s="46">
        <f t="shared" si="1"/>
        <v>0</v>
      </c>
    </row>
    <row r="23" spans="1:9" ht="84">
      <c r="A23" s="42">
        <v>21</v>
      </c>
      <c r="B23" s="43" t="s">
        <v>92</v>
      </c>
      <c r="C23" s="44">
        <v>9</v>
      </c>
      <c r="D23" s="45" t="s">
        <v>90</v>
      </c>
      <c r="E23" s="12">
        <v>59</v>
      </c>
      <c r="F23" s="12">
        <v>41</v>
      </c>
      <c r="G23" s="44"/>
      <c r="H23" s="46">
        <f t="shared" si="0"/>
        <v>0</v>
      </c>
      <c r="I23" s="46">
        <f t="shared" si="1"/>
        <v>0</v>
      </c>
    </row>
    <row r="24" spans="1:9" ht="60">
      <c r="A24" s="42">
        <v>22</v>
      </c>
      <c r="B24" s="43" t="s">
        <v>93</v>
      </c>
      <c r="C24" s="44">
        <v>8.6999999999999993</v>
      </c>
      <c r="D24" s="45" t="s">
        <v>90</v>
      </c>
      <c r="E24" s="12">
        <v>59</v>
      </c>
      <c r="F24" s="12">
        <v>41</v>
      </c>
      <c r="G24" s="44"/>
      <c r="H24" s="46">
        <f t="shared" si="0"/>
        <v>0</v>
      </c>
      <c r="I24" s="46">
        <f t="shared" si="1"/>
        <v>0</v>
      </c>
    </row>
    <row r="25" spans="1:9" ht="24">
      <c r="A25" s="42">
        <v>23</v>
      </c>
      <c r="B25" s="43" t="s">
        <v>94</v>
      </c>
      <c r="C25" s="44">
        <v>9</v>
      </c>
      <c r="D25" s="45" t="s">
        <v>90</v>
      </c>
      <c r="E25" s="12">
        <v>59</v>
      </c>
      <c r="F25" s="12">
        <v>41</v>
      </c>
      <c r="G25" s="44"/>
      <c r="H25" s="46">
        <f t="shared" si="0"/>
        <v>0</v>
      </c>
      <c r="I25" s="46">
        <f t="shared" si="1"/>
        <v>0</v>
      </c>
    </row>
    <row r="26" spans="1:9" ht="48">
      <c r="A26" s="42">
        <v>24</v>
      </c>
      <c r="B26" s="43" t="s">
        <v>95</v>
      </c>
      <c r="C26" s="44">
        <v>9</v>
      </c>
      <c r="D26" s="45" t="s">
        <v>75</v>
      </c>
      <c r="E26" s="12">
        <v>30</v>
      </c>
      <c r="F26" s="12">
        <v>20</v>
      </c>
      <c r="G26" s="44"/>
      <c r="H26" s="46">
        <f t="shared" si="0"/>
        <v>0</v>
      </c>
      <c r="I26" s="46">
        <f t="shared" si="1"/>
        <v>0</v>
      </c>
    </row>
    <row r="27" spans="1:9" ht="60">
      <c r="A27" s="42">
        <v>25</v>
      </c>
      <c r="B27" s="43" t="s">
        <v>96</v>
      </c>
      <c r="C27" s="44">
        <v>0.9</v>
      </c>
      <c r="D27" s="45" t="s">
        <v>75</v>
      </c>
      <c r="E27" s="12">
        <v>2159</v>
      </c>
      <c r="F27" s="12">
        <v>1541</v>
      </c>
      <c r="G27" s="44"/>
      <c r="H27" s="46">
        <f t="shared" si="0"/>
        <v>0</v>
      </c>
      <c r="I27" s="46">
        <f t="shared" si="1"/>
        <v>0</v>
      </c>
    </row>
    <row r="28" spans="1:9" ht="36">
      <c r="A28" s="42">
        <v>26</v>
      </c>
      <c r="B28" s="43" t="s">
        <v>97</v>
      </c>
      <c r="C28" s="44">
        <v>2</v>
      </c>
      <c r="D28" s="45" t="s">
        <v>75</v>
      </c>
      <c r="E28" s="12">
        <v>59</v>
      </c>
      <c r="F28" s="12">
        <v>41</v>
      </c>
      <c r="G28" s="44"/>
      <c r="H28" s="46">
        <f t="shared" si="0"/>
        <v>0</v>
      </c>
      <c r="I28" s="46">
        <f t="shared" si="1"/>
        <v>0</v>
      </c>
    </row>
    <row r="29" spans="1:9" ht="48">
      <c r="A29" s="42">
        <v>27</v>
      </c>
      <c r="B29" s="43" t="s">
        <v>98</v>
      </c>
      <c r="C29" s="44">
        <v>13</v>
      </c>
      <c r="D29" s="45" t="s">
        <v>75</v>
      </c>
      <c r="E29" s="12">
        <v>6</v>
      </c>
      <c r="F29" s="12">
        <v>4</v>
      </c>
      <c r="G29" s="44"/>
      <c r="H29" s="46">
        <f t="shared" si="0"/>
        <v>0</v>
      </c>
      <c r="I29" s="46">
        <f t="shared" si="1"/>
        <v>0</v>
      </c>
    </row>
    <row r="30" spans="1:9" ht="48">
      <c r="A30" s="42">
        <v>28</v>
      </c>
      <c r="B30" s="43" t="s">
        <v>99</v>
      </c>
      <c r="C30" s="44">
        <v>320</v>
      </c>
      <c r="D30" s="45" t="s">
        <v>73</v>
      </c>
      <c r="E30" s="12">
        <v>3</v>
      </c>
      <c r="F30" s="12">
        <v>1</v>
      </c>
      <c r="G30" s="44"/>
      <c r="H30" s="46">
        <f t="shared" si="0"/>
        <v>0</v>
      </c>
      <c r="I30" s="46">
        <f t="shared" si="1"/>
        <v>0</v>
      </c>
    </row>
    <row r="31" spans="1:9" ht="48">
      <c r="A31" s="42">
        <v>29</v>
      </c>
      <c r="B31" s="43" t="s">
        <v>100</v>
      </c>
      <c r="C31" s="44">
        <v>1.8</v>
      </c>
      <c r="D31" s="45" t="s">
        <v>101</v>
      </c>
      <c r="E31" s="12">
        <v>59</v>
      </c>
      <c r="F31" s="12">
        <v>41</v>
      </c>
      <c r="G31" s="44"/>
      <c r="H31" s="46">
        <f t="shared" si="0"/>
        <v>0</v>
      </c>
      <c r="I31" s="46">
        <f t="shared" si="1"/>
        <v>0</v>
      </c>
    </row>
    <row r="32" spans="1:9" ht="48">
      <c r="A32" s="42">
        <v>30</v>
      </c>
      <c r="B32" s="43" t="s">
        <v>102</v>
      </c>
      <c r="C32" s="44">
        <v>4.5</v>
      </c>
      <c r="D32" s="45" t="s">
        <v>90</v>
      </c>
      <c r="E32" s="12">
        <v>30</v>
      </c>
      <c r="F32" s="12">
        <v>20</v>
      </c>
      <c r="G32" s="44"/>
      <c r="H32" s="46">
        <f t="shared" si="0"/>
        <v>0</v>
      </c>
      <c r="I32" s="46">
        <f t="shared" si="1"/>
        <v>0</v>
      </c>
    </row>
    <row r="33" spans="1:9" ht="48">
      <c r="A33" s="42">
        <v>31</v>
      </c>
      <c r="B33" s="43" t="s">
        <v>103</v>
      </c>
      <c r="C33" s="44">
        <v>5</v>
      </c>
      <c r="D33" s="45" t="s">
        <v>90</v>
      </c>
      <c r="E33" s="12">
        <v>30</v>
      </c>
      <c r="F33" s="12">
        <v>20</v>
      </c>
      <c r="G33" s="44"/>
      <c r="H33" s="46">
        <f t="shared" si="0"/>
        <v>0</v>
      </c>
      <c r="I33" s="46">
        <f t="shared" si="1"/>
        <v>0</v>
      </c>
    </row>
    <row r="34" spans="1:9" ht="60">
      <c r="A34" s="42">
        <v>32</v>
      </c>
      <c r="B34" s="43" t="s">
        <v>104</v>
      </c>
      <c r="C34" s="44">
        <v>3</v>
      </c>
      <c r="D34" s="45" t="s">
        <v>101</v>
      </c>
      <c r="E34" s="12">
        <v>35</v>
      </c>
      <c r="F34" s="12">
        <v>25</v>
      </c>
      <c r="G34" s="44"/>
      <c r="H34" s="46">
        <f t="shared" si="0"/>
        <v>0</v>
      </c>
      <c r="I34" s="46">
        <f t="shared" si="1"/>
        <v>0</v>
      </c>
    </row>
    <row r="35" spans="1:9" ht="48">
      <c r="A35" s="42">
        <v>33</v>
      </c>
      <c r="B35" s="43" t="s">
        <v>105</v>
      </c>
      <c r="C35" s="44">
        <v>3</v>
      </c>
      <c r="D35" s="45" t="s">
        <v>101</v>
      </c>
      <c r="E35" s="12">
        <v>30</v>
      </c>
      <c r="F35" s="12">
        <v>20</v>
      </c>
      <c r="G35" s="44"/>
      <c r="H35" s="46">
        <f t="shared" si="0"/>
        <v>0</v>
      </c>
      <c r="I35" s="46">
        <f t="shared" si="1"/>
        <v>0</v>
      </c>
    </row>
    <row r="36" spans="1:9" ht="36">
      <c r="A36" s="42">
        <v>34</v>
      </c>
      <c r="B36" s="43" t="s">
        <v>106</v>
      </c>
      <c r="C36" s="44">
        <v>0.8</v>
      </c>
      <c r="D36" s="45" t="s">
        <v>75</v>
      </c>
      <c r="E36" s="12">
        <v>12</v>
      </c>
      <c r="F36" s="12">
        <v>8</v>
      </c>
      <c r="G36" s="44"/>
      <c r="H36" s="46">
        <f t="shared" si="0"/>
        <v>0</v>
      </c>
      <c r="I36" s="46">
        <f t="shared" si="1"/>
        <v>0</v>
      </c>
    </row>
    <row r="37" spans="1:9" ht="48">
      <c r="A37" s="42">
        <v>35</v>
      </c>
      <c r="B37" s="43" t="s">
        <v>107</v>
      </c>
      <c r="C37" s="44">
        <v>1.5</v>
      </c>
      <c r="D37" s="45" t="s">
        <v>75</v>
      </c>
      <c r="E37" s="12">
        <v>12</v>
      </c>
      <c r="F37" s="12">
        <v>8</v>
      </c>
      <c r="G37" s="44"/>
      <c r="H37" s="46">
        <f t="shared" si="0"/>
        <v>0</v>
      </c>
      <c r="I37" s="46">
        <f t="shared" si="1"/>
        <v>0</v>
      </c>
    </row>
    <row r="38" spans="1:9" ht="60">
      <c r="A38" s="42">
        <v>36</v>
      </c>
      <c r="B38" s="43" t="s">
        <v>108</v>
      </c>
      <c r="C38" s="44">
        <v>2</v>
      </c>
      <c r="D38" s="45" t="s">
        <v>75</v>
      </c>
      <c r="E38" s="12">
        <v>30</v>
      </c>
      <c r="F38" s="12">
        <v>20</v>
      </c>
      <c r="G38" s="44"/>
      <c r="H38" s="46">
        <f t="shared" si="0"/>
        <v>0</v>
      </c>
      <c r="I38" s="46">
        <f t="shared" si="1"/>
        <v>0</v>
      </c>
    </row>
    <row r="39" spans="1:9" ht="60">
      <c r="A39" s="42">
        <v>37</v>
      </c>
      <c r="B39" s="43" t="s">
        <v>109</v>
      </c>
      <c r="C39" s="44">
        <v>1.8</v>
      </c>
      <c r="D39" s="45" t="s">
        <v>75</v>
      </c>
      <c r="E39" s="12">
        <v>30</v>
      </c>
      <c r="F39" s="12">
        <v>20</v>
      </c>
      <c r="G39" s="44"/>
      <c r="H39" s="46">
        <f t="shared" si="0"/>
        <v>0</v>
      </c>
      <c r="I39" s="46">
        <f t="shared" si="1"/>
        <v>0</v>
      </c>
    </row>
    <row r="40" spans="1:9" ht="36">
      <c r="A40" s="42">
        <v>38</v>
      </c>
      <c r="B40" s="43" t="s">
        <v>110</v>
      </c>
      <c r="C40" s="44">
        <v>6</v>
      </c>
      <c r="D40" s="45" t="s">
        <v>75</v>
      </c>
      <c r="E40" s="12">
        <v>12</v>
      </c>
      <c r="F40" s="12">
        <v>8</v>
      </c>
      <c r="G40" s="44"/>
      <c r="H40" s="46">
        <f t="shared" si="0"/>
        <v>0</v>
      </c>
      <c r="I40" s="46">
        <f t="shared" si="1"/>
        <v>0</v>
      </c>
    </row>
    <row r="41" spans="1:9" ht="72">
      <c r="A41" s="42">
        <v>39</v>
      </c>
      <c r="B41" s="43" t="s">
        <v>111</v>
      </c>
      <c r="C41" s="44">
        <v>1.5</v>
      </c>
      <c r="D41" s="45" t="s">
        <v>90</v>
      </c>
      <c r="E41" s="12">
        <v>117</v>
      </c>
      <c r="F41" s="12">
        <v>83</v>
      </c>
      <c r="G41" s="44"/>
      <c r="H41" s="46">
        <f t="shared" si="0"/>
        <v>0</v>
      </c>
      <c r="I41" s="46">
        <f t="shared" si="1"/>
        <v>0</v>
      </c>
    </row>
    <row r="42" spans="1:9" ht="84">
      <c r="A42" s="42">
        <v>40</v>
      </c>
      <c r="B42" s="43" t="s">
        <v>112</v>
      </c>
      <c r="C42" s="44">
        <v>75</v>
      </c>
      <c r="D42" s="45" t="s">
        <v>73</v>
      </c>
      <c r="E42" s="12">
        <v>6</v>
      </c>
      <c r="F42" s="12">
        <v>4</v>
      </c>
      <c r="G42" s="44"/>
      <c r="H42" s="46">
        <f t="shared" si="0"/>
        <v>0</v>
      </c>
      <c r="I42" s="46">
        <f t="shared" si="1"/>
        <v>0</v>
      </c>
    </row>
    <row r="43" spans="1:9" ht="48">
      <c r="A43" s="42">
        <v>41</v>
      </c>
      <c r="B43" s="43" t="s">
        <v>113</v>
      </c>
      <c r="C43" s="44">
        <v>12</v>
      </c>
      <c r="D43" s="45" t="s">
        <v>90</v>
      </c>
      <c r="E43" s="12">
        <v>12</v>
      </c>
      <c r="F43" s="12">
        <v>8</v>
      </c>
      <c r="G43" s="44"/>
      <c r="H43" s="46">
        <f t="shared" si="0"/>
        <v>0</v>
      </c>
      <c r="I43" s="46">
        <f t="shared" si="1"/>
        <v>0</v>
      </c>
    </row>
    <row r="44" spans="1:9" ht="60">
      <c r="A44" s="42">
        <v>42</v>
      </c>
      <c r="B44" s="43" t="s">
        <v>114</v>
      </c>
      <c r="C44" s="44">
        <v>7</v>
      </c>
      <c r="D44" s="45" t="s">
        <v>90</v>
      </c>
      <c r="E44" s="12">
        <v>70</v>
      </c>
      <c r="F44" s="12">
        <v>50</v>
      </c>
      <c r="G44" s="44"/>
      <c r="H44" s="46">
        <f t="shared" si="0"/>
        <v>0</v>
      </c>
      <c r="I44" s="46">
        <f t="shared" si="1"/>
        <v>0</v>
      </c>
    </row>
    <row r="45" spans="1:9" ht="60">
      <c r="A45" s="42">
        <v>43</v>
      </c>
      <c r="B45" s="43" t="s">
        <v>115</v>
      </c>
      <c r="C45" s="44">
        <v>14</v>
      </c>
      <c r="D45" s="45" t="s">
        <v>90</v>
      </c>
      <c r="E45" s="12">
        <v>35</v>
      </c>
      <c r="F45" s="12">
        <v>25</v>
      </c>
      <c r="G45" s="44"/>
      <c r="H45" s="46">
        <f t="shared" si="0"/>
        <v>0</v>
      </c>
      <c r="I45" s="46">
        <f t="shared" si="1"/>
        <v>0</v>
      </c>
    </row>
    <row r="46" spans="1:9" ht="48">
      <c r="A46" s="42">
        <v>44</v>
      </c>
      <c r="B46" s="43" t="s">
        <v>116</v>
      </c>
      <c r="C46" s="44">
        <v>3</v>
      </c>
      <c r="D46" s="45" t="s">
        <v>90</v>
      </c>
      <c r="E46" s="12">
        <v>35</v>
      </c>
      <c r="F46" s="12">
        <v>25</v>
      </c>
      <c r="G46" s="44"/>
      <c r="H46" s="46">
        <f t="shared" si="0"/>
        <v>0</v>
      </c>
      <c r="I46" s="46">
        <f t="shared" si="1"/>
        <v>0</v>
      </c>
    </row>
    <row r="47" spans="1:9" ht="84">
      <c r="A47" s="42">
        <v>45</v>
      </c>
      <c r="B47" s="43" t="s">
        <v>117</v>
      </c>
      <c r="C47" s="44">
        <v>1.7</v>
      </c>
      <c r="D47" s="45" t="s">
        <v>118</v>
      </c>
      <c r="E47" s="12">
        <v>409</v>
      </c>
      <c r="F47" s="12">
        <v>291</v>
      </c>
      <c r="G47" s="44"/>
      <c r="H47" s="46">
        <f t="shared" si="0"/>
        <v>0</v>
      </c>
      <c r="I47" s="46">
        <f t="shared" si="1"/>
        <v>0</v>
      </c>
    </row>
    <row r="48" spans="1:9" ht="48">
      <c r="A48" s="42">
        <v>46</v>
      </c>
      <c r="B48" s="43" t="s">
        <v>119</v>
      </c>
      <c r="C48" s="44">
        <v>7.8</v>
      </c>
      <c r="D48" s="45" t="s">
        <v>120</v>
      </c>
      <c r="E48" s="12">
        <v>9</v>
      </c>
      <c r="F48" s="12">
        <v>6</v>
      </c>
      <c r="G48" s="44"/>
      <c r="H48" s="46">
        <f t="shared" si="0"/>
        <v>0</v>
      </c>
      <c r="I48" s="46">
        <f t="shared" si="1"/>
        <v>0</v>
      </c>
    </row>
    <row r="49" spans="1:9" ht="36">
      <c r="A49" s="42">
        <v>47</v>
      </c>
      <c r="B49" s="43" t="s">
        <v>121</v>
      </c>
      <c r="C49" s="44">
        <v>16</v>
      </c>
      <c r="D49" s="45" t="s">
        <v>120</v>
      </c>
      <c r="E49" s="12">
        <v>47</v>
      </c>
      <c r="F49" s="12">
        <v>33</v>
      </c>
      <c r="G49" s="44"/>
      <c r="H49" s="46">
        <f t="shared" si="0"/>
        <v>0</v>
      </c>
      <c r="I49" s="46">
        <f t="shared" si="1"/>
        <v>0</v>
      </c>
    </row>
    <row r="50" spans="1:9" ht="36">
      <c r="A50" s="42">
        <v>48</v>
      </c>
      <c r="B50" s="43" t="s">
        <v>122</v>
      </c>
      <c r="C50" s="44">
        <v>20</v>
      </c>
      <c r="D50" s="45" t="s">
        <v>120</v>
      </c>
      <c r="E50" s="12">
        <v>47</v>
      </c>
      <c r="F50" s="12">
        <v>33</v>
      </c>
      <c r="G50" s="44"/>
      <c r="H50" s="46">
        <f t="shared" si="0"/>
        <v>0</v>
      </c>
      <c r="I50" s="46">
        <f t="shared" si="1"/>
        <v>0</v>
      </c>
    </row>
    <row r="51" spans="1:9" ht="60">
      <c r="A51" s="42">
        <v>49</v>
      </c>
      <c r="B51" s="43" t="s">
        <v>123</v>
      </c>
      <c r="C51" s="44">
        <v>1.7</v>
      </c>
      <c r="D51" s="45" t="s">
        <v>90</v>
      </c>
      <c r="E51" s="12">
        <v>234</v>
      </c>
      <c r="F51" s="12">
        <v>166</v>
      </c>
      <c r="G51" s="44"/>
      <c r="H51" s="46">
        <f t="shared" si="0"/>
        <v>0</v>
      </c>
      <c r="I51" s="46">
        <f t="shared" si="1"/>
        <v>0</v>
      </c>
    </row>
    <row r="52" spans="1:9" ht="24">
      <c r="A52" s="42">
        <v>50</v>
      </c>
      <c r="B52" s="43" t="s">
        <v>124</v>
      </c>
      <c r="C52" s="44">
        <v>1.7</v>
      </c>
      <c r="D52" s="45" t="s">
        <v>90</v>
      </c>
      <c r="E52" s="12">
        <v>292</v>
      </c>
      <c r="F52" s="12">
        <v>208</v>
      </c>
      <c r="G52" s="44"/>
      <c r="H52" s="46">
        <f t="shared" si="0"/>
        <v>0</v>
      </c>
      <c r="I52" s="46">
        <f t="shared" si="1"/>
        <v>0</v>
      </c>
    </row>
    <row r="53" spans="1:9" ht="24">
      <c r="A53" s="42">
        <v>51</v>
      </c>
      <c r="B53" s="43" t="s">
        <v>125</v>
      </c>
      <c r="C53" s="44">
        <v>1.3</v>
      </c>
      <c r="D53" s="45" t="s">
        <v>126</v>
      </c>
      <c r="E53" s="12">
        <v>292</v>
      </c>
      <c r="F53" s="12">
        <v>208</v>
      </c>
      <c r="G53" s="44"/>
      <c r="H53" s="46">
        <f t="shared" si="0"/>
        <v>0</v>
      </c>
      <c r="I53" s="46">
        <f t="shared" si="1"/>
        <v>0</v>
      </c>
    </row>
    <row r="54" spans="1:9" ht="24">
      <c r="A54" s="42">
        <v>52</v>
      </c>
      <c r="B54" s="43" t="s">
        <v>127</v>
      </c>
      <c r="C54" s="44">
        <v>1.4</v>
      </c>
      <c r="D54" s="45" t="s">
        <v>126</v>
      </c>
      <c r="E54" s="12">
        <v>292</v>
      </c>
      <c r="F54" s="12">
        <v>208</v>
      </c>
      <c r="G54" s="44"/>
      <c r="H54" s="46">
        <f t="shared" si="0"/>
        <v>0</v>
      </c>
      <c r="I54" s="46">
        <f t="shared" si="1"/>
        <v>0</v>
      </c>
    </row>
    <row r="55" spans="1:9" ht="24">
      <c r="A55" s="42">
        <v>53</v>
      </c>
      <c r="B55" s="43" t="s">
        <v>128</v>
      </c>
      <c r="C55" s="44">
        <v>1.4</v>
      </c>
      <c r="D55" s="45" t="s">
        <v>126</v>
      </c>
      <c r="E55" s="12">
        <v>59</v>
      </c>
      <c r="F55" s="12">
        <v>41</v>
      </c>
      <c r="G55" s="44"/>
      <c r="H55" s="46">
        <f t="shared" si="0"/>
        <v>0</v>
      </c>
      <c r="I55" s="46">
        <f t="shared" si="1"/>
        <v>0</v>
      </c>
    </row>
    <row r="56" spans="1:9" ht="36">
      <c r="A56" s="42">
        <v>54</v>
      </c>
      <c r="B56" s="43" t="s">
        <v>129</v>
      </c>
      <c r="C56" s="44">
        <v>1.4</v>
      </c>
      <c r="D56" s="45" t="s">
        <v>126</v>
      </c>
      <c r="E56" s="12">
        <v>292</v>
      </c>
      <c r="F56" s="12">
        <v>208</v>
      </c>
      <c r="G56" s="44"/>
      <c r="H56" s="46">
        <f t="shared" si="0"/>
        <v>0</v>
      </c>
      <c r="I56" s="46">
        <f t="shared" si="1"/>
        <v>0</v>
      </c>
    </row>
    <row r="57" spans="1:9" ht="36">
      <c r="A57" s="42">
        <v>55</v>
      </c>
      <c r="B57" s="43" t="s">
        <v>130</v>
      </c>
      <c r="C57" s="44">
        <v>9</v>
      </c>
      <c r="D57" s="45" t="s">
        <v>131</v>
      </c>
      <c r="E57" s="12">
        <v>18</v>
      </c>
      <c r="F57" s="12">
        <v>12</v>
      </c>
      <c r="G57" s="44"/>
      <c r="H57" s="46">
        <f t="shared" si="0"/>
        <v>0</v>
      </c>
      <c r="I57" s="46">
        <f t="shared" si="1"/>
        <v>0</v>
      </c>
    </row>
    <row r="58" spans="1:9" ht="36">
      <c r="A58" s="42">
        <v>56</v>
      </c>
      <c r="B58" s="43" t="s">
        <v>132</v>
      </c>
      <c r="C58" s="44">
        <v>1</v>
      </c>
      <c r="D58" s="45" t="s">
        <v>126</v>
      </c>
      <c r="E58" s="12">
        <v>350</v>
      </c>
      <c r="F58" s="12">
        <v>250</v>
      </c>
      <c r="G58" s="44"/>
      <c r="H58" s="46">
        <f t="shared" si="0"/>
        <v>0</v>
      </c>
      <c r="I58" s="46">
        <f t="shared" si="1"/>
        <v>0</v>
      </c>
    </row>
    <row r="59" spans="1:9" ht="24">
      <c r="A59" s="42">
        <v>57</v>
      </c>
      <c r="B59" s="43" t="s">
        <v>133</v>
      </c>
      <c r="C59" s="44">
        <v>1.3</v>
      </c>
      <c r="D59" s="45" t="s">
        <v>126</v>
      </c>
      <c r="E59" s="12">
        <v>875</v>
      </c>
      <c r="F59" s="12">
        <v>625</v>
      </c>
      <c r="G59" s="44"/>
      <c r="H59" s="46">
        <f t="shared" si="0"/>
        <v>0</v>
      </c>
      <c r="I59" s="46">
        <f t="shared" si="1"/>
        <v>0</v>
      </c>
    </row>
    <row r="60" spans="1:9" ht="48">
      <c r="A60" s="42">
        <v>58</v>
      </c>
      <c r="B60" s="43" t="s">
        <v>134</v>
      </c>
      <c r="C60" s="44">
        <v>3</v>
      </c>
      <c r="D60" s="45" t="s">
        <v>101</v>
      </c>
      <c r="E60" s="12">
        <v>32</v>
      </c>
      <c r="F60" s="12">
        <v>22</v>
      </c>
      <c r="G60" s="44"/>
      <c r="H60" s="46">
        <f t="shared" si="0"/>
        <v>0</v>
      </c>
      <c r="I60" s="46">
        <f t="shared" si="1"/>
        <v>0</v>
      </c>
    </row>
    <row r="61" spans="1:9" ht="48">
      <c r="A61" s="42">
        <v>59</v>
      </c>
      <c r="B61" s="43" t="s">
        <v>135</v>
      </c>
      <c r="C61" s="44">
        <v>1.7</v>
      </c>
      <c r="D61" s="45" t="s">
        <v>120</v>
      </c>
      <c r="E61" s="12">
        <v>18</v>
      </c>
      <c r="F61" s="12">
        <v>12</v>
      </c>
      <c r="G61" s="44"/>
      <c r="H61" s="46">
        <f t="shared" si="0"/>
        <v>0</v>
      </c>
      <c r="I61" s="46">
        <f t="shared" si="1"/>
        <v>0</v>
      </c>
    </row>
    <row r="62" spans="1:9" ht="48">
      <c r="A62" s="42">
        <v>60</v>
      </c>
      <c r="B62" s="43" t="s">
        <v>136</v>
      </c>
      <c r="C62" s="44">
        <v>4</v>
      </c>
      <c r="D62" s="45" t="s">
        <v>101</v>
      </c>
      <c r="E62" s="12">
        <v>53</v>
      </c>
      <c r="F62" s="12">
        <v>37</v>
      </c>
      <c r="G62" s="44"/>
      <c r="H62" s="46">
        <f t="shared" si="0"/>
        <v>0</v>
      </c>
      <c r="I62" s="46">
        <f t="shared" si="1"/>
        <v>0</v>
      </c>
    </row>
    <row r="63" spans="1:9" ht="60">
      <c r="A63" s="42">
        <v>61</v>
      </c>
      <c r="B63" s="43" t="s">
        <v>137</v>
      </c>
      <c r="C63" s="44">
        <v>3</v>
      </c>
      <c r="D63" s="45" t="s">
        <v>101</v>
      </c>
      <c r="E63" s="12">
        <v>53</v>
      </c>
      <c r="F63" s="12">
        <v>37</v>
      </c>
      <c r="G63" s="44"/>
      <c r="H63" s="46">
        <f t="shared" si="0"/>
        <v>0</v>
      </c>
      <c r="I63" s="46">
        <f t="shared" si="1"/>
        <v>0</v>
      </c>
    </row>
    <row r="64" spans="1:9" ht="60">
      <c r="A64" s="42">
        <v>62</v>
      </c>
      <c r="B64" s="43" t="s">
        <v>138</v>
      </c>
      <c r="C64" s="44">
        <v>2.8</v>
      </c>
      <c r="D64" s="45" t="s">
        <v>101</v>
      </c>
      <c r="E64" s="12">
        <v>53</v>
      </c>
      <c r="F64" s="12">
        <v>37</v>
      </c>
      <c r="G64" s="44"/>
      <c r="H64" s="46">
        <f t="shared" si="0"/>
        <v>0</v>
      </c>
      <c r="I64" s="46">
        <f t="shared" si="1"/>
        <v>0</v>
      </c>
    </row>
    <row r="65" spans="1:9" ht="60">
      <c r="A65" s="42">
        <v>63</v>
      </c>
      <c r="B65" s="43" t="s">
        <v>139</v>
      </c>
      <c r="C65" s="44">
        <v>2</v>
      </c>
      <c r="D65" s="45" t="s">
        <v>101</v>
      </c>
      <c r="E65" s="12">
        <v>53</v>
      </c>
      <c r="F65" s="12">
        <v>37</v>
      </c>
      <c r="G65" s="44"/>
      <c r="H65" s="46">
        <f t="shared" si="0"/>
        <v>0</v>
      </c>
      <c r="I65" s="46">
        <f t="shared" si="1"/>
        <v>0</v>
      </c>
    </row>
    <row r="66" spans="1:9" ht="48">
      <c r="A66" s="42">
        <v>64</v>
      </c>
      <c r="B66" s="43" t="s">
        <v>140</v>
      </c>
      <c r="C66" s="44">
        <v>3</v>
      </c>
      <c r="D66" s="45" t="s">
        <v>101</v>
      </c>
      <c r="E66" s="12">
        <v>53</v>
      </c>
      <c r="F66" s="12">
        <v>37</v>
      </c>
      <c r="G66" s="44"/>
      <c r="H66" s="46">
        <f t="shared" si="0"/>
        <v>0</v>
      </c>
      <c r="I66" s="46">
        <f t="shared" si="1"/>
        <v>0</v>
      </c>
    </row>
    <row r="67" spans="1:9" ht="36">
      <c r="A67" s="42">
        <v>65</v>
      </c>
      <c r="B67" s="43" t="s">
        <v>141</v>
      </c>
      <c r="C67" s="44">
        <v>2</v>
      </c>
      <c r="D67" s="45" t="s">
        <v>90</v>
      </c>
      <c r="E67" s="12">
        <v>70</v>
      </c>
      <c r="F67" s="12">
        <v>50</v>
      </c>
      <c r="G67" s="44"/>
      <c r="H67" s="46">
        <f t="shared" si="0"/>
        <v>0</v>
      </c>
      <c r="I67" s="46">
        <f t="shared" si="1"/>
        <v>0</v>
      </c>
    </row>
    <row r="68" spans="1:9" ht="36">
      <c r="A68" s="42">
        <v>66</v>
      </c>
      <c r="B68" s="43" t="s">
        <v>142</v>
      </c>
      <c r="C68" s="44">
        <v>7.7</v>
      </c>
      <c r="D68" s="45" t="s">
        <v>90</v>
      </c>
      <c r="E68" s="12">
        <v>47</v>
      </c>
      <c r="F68" s="12">
        <v>33</v>
      </c>
      <c r="G68" s="44"/>
      <c r="H68" s="46">
        <f t="shared" ref="H68:H131" si="2">E68*G68</f>
        <v>0</v>
      </c>
      <c r="I68" s="46">
        <f t="shared" ref="I68:I131" si="3">F68*G68</f>
        <v>0</v>
      </c>
    </row>
    <row r="69" spans="1:9" ht="36">
      <c r="A69" s="42">
        <v>67</v>
      </c>
      <c r="B69" s="43" t="s">
        <v>143</v>
      </c>
      <c r="C69" s="44">
        <v>3.7</v>
      </c>
      <c r="D69" s="45" t="s">
        <v>90</v>
      </c>
      <c r="E69" s="12">
        <v>70</v>
      </c>
      <c r="F69" s="12">
        <v>50</v>
      </c>
      <c r="G69" s="44"/>
      <c r="H69" s="46">
        <f t="shared" si="2"/>
        <v>0</v>
      </c>
      <c r="I69" s="46">
        <f t="shared" si="3"/>
        <v>0</v>
      </c>
    </row>
    <row r="70" spans="1:9" ht="36">
      <c r="A70" s="42">
        <v>68</v>
      </c>
      <c r="B70" s="43" t="s">
        <v>144</v>
      </c>
      <c r="C70" s="44">
        <v>0.9</v>
      </c>
      <c r="D70" s="45" t="s">
        <v>101</v>
      </c>
      <c r="E70" s="12">
        <v>70</v>
      </c>
      <c r="F70" s="12">
        <v>50</v>
      </c>
      <c r="G70" s="44"/>
      <c r="H70" s="46">
        <f t="shared" si="2"/>
        <v>0</v>
      </c>
      <c r="I70" s="46">
        <f t="shared" si="3"/>
        <v>0</v>
      </c>
    </row>
    <row r="71" spans="1:9" ht="60">
      <c r="A71" s="42">
        <v>69</v>
      </c>
      <c r="B71" s="43" t="s">
        <v>145</v>
      </c>
      <c r="C71" s="44">
        <v>0.9</v>
      </c>
      <c r="D71" s="45" t="s">
        <v>101</v>
      </c>
      <c r="E71" s="12">
        <v>47</v>
      </c>
      <c r="F71" s="12">
        <v>33</v>
      </c>
      <c r="G71" s="44"/>
      <c r="H71" s="46">
        <f t="shared" si="2"/>
        <v>0</v>
      </c>
      <c r="I71" s="46">
        <f t="shared" si="3"/>
        <v>0</v>
      </c>
    </row>
    <row r="72" spans="1:9" ht="48">
      <c r="A72" s="42">
        <v>70</v>
      </c>
      <c r="B72" s="43" t="s">
        <v>146</v>
      </c>
      <c r="C72" s="44">
        <v>1.3</v>
      </c>
      <c r="D72" s="45" t="s">
        <v>101</v>
      </c>
      <c r="E72" s="12">
        <v>47</v>
      </c>
      <c r="F72" s="12">
        <v>33</v>
      </c>
      <c r="G72" s="44"/>
      <c r="H72" s="46">
        <f t="shared" si="2"/>
        <v>0</v>
      </c>
      <c r="I72" s="46">
        <f t="shared" si="3"/>
        <v>0</v>
      </c>
    </row>
    <row r="73" spans="1:9" ht="36">
      <c r="A73" s="42">
        <v>71</v>
      </c>
      <c r="B73" s="43" t="s">
        <v>147</v>
      </c>
      <c r="C73" s="44">
        <v>0.9</v>
      </c>
      <c r="D73" s="45" t="s">
        <v>101</v>
      </c>
      <c r="E73" s="12">
        <v>47</v>
      </c>
      <c r="F73" s="12">
        <v>33</v>
      </c>
      <c r="G73" s="44"/>
      <c r="H73" s="46">
        <f t="shared" si="2"/>
        <v>0</v>
      </c>
      <c r="I73" s="46">
        <f t="shared" si="3"/>
        <v>0</v>
      </c>
    </row>
    <row r="74" spans="1:9" ht="36">
      <c r="A74" s="42">
        <v>72</v>
      </c>
      <c r="B74" s="43" t="s">
        <v>148</v>
      </c>
      <c r="C74" s="44">
        <v>1</v>
      </c>
      <c r="D74" s="45" t="s">
        <v>101</v>
      </c>
      <c r="E74" s="12">
        <v>47</v>
      </c>
      <c r="F74" s="12">
        <v>33</v>
      </c>
      <c r="G74" s="44"/>
      <c r="H74" s="46">
        <f t="shared" si="2"/>
        <v>0</v>
      </c>
      <c r="I74" s="46">
        <f t="shared" si="3"/>
        <v>0</v>
      </c>
    </row>
    <row r="75" spans="1:9" ht="48">
      <c r="A75" s="42">
        <v>73</v>
      </c>
      <c r="B75" s="43" t="s">
        <v>149</v>
      </c>
      <c r="C75" s="44">
        <v>0.25</v>
      </c>
      <c r="D75" s="45" t="s">
        <v>75</v>
      </c>
      <c r="E75" s="12">
        <v>30</v>
      </c>
      <c r="F75" s="12">
        <v>20</v>
      </c>
      <c r="G75" s="44"/>
      <c r="H75" s="46">
        <f t="shared" si="2"/>
        <v>0</v>
      </c>
      <c r="I75" s="46">
        <f t="shared" si="3"/>
        <v>0</v>
      </c>
    </row>
    <row r="76" spans="1:9" ht="48">
      <c r="A76" s="42">
        <v>74</v>
      </c>
      <c r="B76" s="43" t="s">
        <v>150</v>
      </c>
      <c r="C76" s="44">
        <v>4</v>
      </c>
      <c r="D76" s="45" t="s">
        <v>75</v>
      </c>
      <c r="E76" s="12">
        <v>12</v>
      </c>
      <c r="F76" s="12">
        <v>8</v>
      </c>
      <c r="G76" s="44"/>
      <c r="H76" s="46">
        <f t="shared" si="2"/>
        <v>0</v>
      </c>
      <c r="I76" s="46">
        <f t="shared" si="3"/>
        <v>0</v>
      </c>
    </row>
    <row r="77" spans="1:9" ht="60">
      <c r="A77" s="42">
        <v>75</v>
      </c>
      <c r="B77" s="43" t="s">
        <v>151</v>
      </c>
      <c r="C77" s="44">
        <v>0.5</v>
      </c>
      <c r="D77" s="45" t="s">
        <v>101</v>
      </c>
      <c r="E77" s="12">
        <v>35</v>
      </c>
      <c r="F77" s="12">
        <v>25</v>
      </c>
      <c r="G77" s="44"/>
      <c r="H77" s="46">
        <f t="shared" si="2"/>
        <v>0</v>
      </c>
      <c r="I77" s="46">
        <f t="shared" si="3"/>
        <v>0</v>
      </c>
    </row>
    <row r="78" spans="1:9" ht="36">
      <c r="A78" s="42">
        <v>76</v>
      </c>
      <c r="B78" s="43" t="s">
        <v>152</v>
      </c>
      <c r="C78" s="44">
        <v>7.0000000000000007E-2</v>
      </c>
      <c r="D78" s="45" t="s">
        <v>75</v>
      </c>
      <c r="E78" s="12">
        <v>292</v>
      </c>
      <c r="F78" s="12">
        <v>208</v>
      </c>
      <c r="G78" s="44"/>
      <c r="H78" s="46">
        <f t="shared" si="2"/>
        <v>0</v>
      </c>
      <c r="I78" s="46">
        <f t="shared" si="3"/>
        <v>0</v>
      </c>
    </row>
    <row r="79" spans="1:9" ht="48">
      <c r="A79" s="42">
        <v>77</v>
      </c>
      <c r="B79" s="43" t="s">
        <v>153</v>
      </c>
      <c r="C79" s="44">
        <v>3.9</v>
      </c>
      <c r="D79" s="45" t="s">
        <v>75</v>
      </c>
      <c r="E79" s="12">
        <v>12</v>
      </c>
      <c r="F79" s="12">
        <v>8</v>
      </c>
      <c r="G79" s="44"/>
      <c r="H79" s="46">
        <f t="shared" si="2"/>
        <v>0</v>
      </c>
      <c r="I79" s="46">
        <f t="shared" si="3"/>
        <v>0</v>
      </c>
    </row>
    <row r="80" spans="1:9" ht="72">
      <c r="A80" s="42">
        <v>78</v>
      </c>
      <c r="B80" s="43" t="s">
        <v>154</v>
      </c>
      <c r="C80" s="44">
        <v>2</v>
      </c>
      <c r="D80" s="45" t="s">
        <v>75</v>
      </c>
      <c r="E80" s="12">
        <v>9</v>
      </c>
      <c r="F80" s="12">
        <v>6</v>
      </c>
      <c r="G80" s="44"/>
      <c r="H80" s="46">
        <f t="shared" si="2"/>
        <v>0</v>
      </c>
      <c r="I80" s="46">
        <f t="shared" si="3"/>
        <v>0</v>
      </c>
    </row>
    <row r="81" spans="1:9" ht="36">
      <c r="A81" s="42">
        <v>79</v>
      </c>
      <c r="B81" s="43" t="s">
        <v>155</v>
      </c>
      <c r="C81" s="44">
        <v>1.5</v>
      </c>
      <c r="D81" s="45" t="s">
        <v>126</v>
      </c>
      <c r="E81" s="12">
        <v>30</v>
      </c>
      <c r="F81" s="12">
        <v>20</v>
      </c>
      <c r="G81" s="44"/>
      <c r="H81" s="46">
        <f t="shared" si="2"/>
        <v>0</v>
      </c>
      <c r="I81" s="46">
        <f t="shared" si="3"/>
        <v>0</v>
      </c>
    </row>
    <row r="82" spans="1:9" ht="48">
      <c r="A82" s="42">
        <v>80</v>
      </c>
      <c r="B82" s="43" t="s">
        <v>156</v>
      </c>
      <c r="C82" s="44">
        <v>0.15</v>
      </c>
      <c r="D82" s="45" t="s">
        <v>75</v>
      </c>
      <c r="E82" s="12">
        <v>59</v>
      </c>
      <c r="F82" s="12">
        <v>41</v>
      </c>
      <c r="G82" s="44"/>
      <c r="H82" s="46">
        <f t="shared" si="2"/>
        <v>0</v>
      </c>
      <c r="I82" s="46">
        <f t="shared" si="3"/>
        <v>0</v>
      </c>
    </row>
    <row r="83" spans="1:9" ht="60">
      <c r="A83" s="42">
        <v>81</v>
      </c>
      <c r="B83" s="43" t="s">
        <v>157</v>
      </c>
      <c r="C83" s="44">
        <v>0.2</v>
      </c>
      <c r="D83" s="45" t="s">
        <v>75</v>
      </c>
      <c r="E83" s="12">
        <v>59</v>
      </c>
      <c r="F83" s="12">
        <v>41</v>
      </c>
      <c r="G83" s="44"/>
      <c r="H83" s="46">
        <f t="shared" si="2"/>
        <v>0</v>
      </c>
      <c r="I83" s="46">
        <f t="shared" si="3"/>
        <v>0</v>
      </c>
    </row>
    <row r="84" spans="1:9" ht="48">
      <c r="A84" s="42">
        <v>82</v>
      </c>
      <c r="B84" s="43" t="s">
        <v>158</v>
      </c>
      <c r="C84" s="44">
        <v>0.08</v>
      </c>
      <c r="D84" s="45" t="s">
        <v>75</v>
      </c>
      <c r="E84" s="12">
        <v>292</v>
      </c>
      <c r="F84" s="12">
        <v>208</v>
      </c>
      <c r="G84" s="44"/>
      <c r="H84" s="46">
        <f t="shared" si="2"/>
        <v>0</v>
      </c>
      <c r="I84" s="46">
        <f t="shared" si="3"/>
        <v>0</v>
      </c>
    </row>
    <row r="85" spans="1:9" ht="48">
      <c r="A85" s="42">
        <v>83</v>
      </c>
      <c r="B85" s="43" t="s">
        <v>159</v>
      </c>
      <c r="C85" s="44">
        <v>0.09</v>
      </c>
      <c r="D85" s="45" t="s">
        <v>75</v>
      </c>
      <c r="E85" s="12">
        <v>292</v>
      </c>
      <c r="F85" s="12">
        <v>208</v>
      </c>
      <c r="G85" s="44"/>
      <c r="H85" s="46">
        <f t="shared" si="2"/>
        <v>0</v>
      </c>
      <c r="I85" s="46">
        <f t="shared" si="3"/>
        <v>0</v>
      </c>
    </row>
    <row r="86" spans="1:9" ht="48">
      <c r="A86" s="42">
        <v>84</v>
      </c>
      <c r="B86" s="43" t="s">
        <v>160</v>
      </c>
      <c r="C86" s="44">
        <v>0.15</v>
      </c>
      <c r="D86" s="45" t="s">
        <v>75</v>
      </c>
      <c r="E86" s="12">
        <v>292</v>
      </c>
      <c r="F86" s="12">
        <v>208</v>
      </c>
      <c r="G86" s="44"/>
      <c r="H86" s="46">
        <f t="shared" si="2"/>
        <v>0</v>
      </c>
      <c r="I86" s="46">
        <f t="shared" si="3"/>
        <v>0</v>
      </c>
    </row>
    <row r="87" spans="1:9" ht="48">
      <c r="A87" s="42">
        <v>85</v>
      </c>
      <c r="B87" s="43" t="s">
        <v>161</v>
      </c>
      <c r="C87" s="44">
        <v>3</v>
      </c>
      <c r="D87" s="45" t="s">
        <v>126</v>
      </c>
      <c r="E87" s="12">
        <v>6</v>
      </c>
      <c r="F87" s="12">
        <v>4</v>
      </c>
      <c r="G87" s="44"/>
      <c r="H87" s="46">
        <f t="shared" si="2"/>
        <v>0</v>
      </c>
      <c r="I87" s="46">
        <f t="shared" si="3"/>
        <v>0</v>
      </c>
    </row>
    <row r="88" spans="1:9" ht="60">
      <c r="A88" s="42">
        <v>86</v>
      </c>
      <c r="B88" s="43" t="s">
        <v>162</v>
      </c>
      <c r="C88" s="44">
        <v>1.5</v>
      </c>
      <c r="D88" s="45" t="s">
        <v>75</v>
      </c>
      <c r="E88" s="12">
        <v>30</v>
      </c>
      <c r="F88" s="12">
        <v>20</v>
      </c>
      <c r="G88" s="44"/>
      <c r="H88" s="46">
        <f t="shared" si="2"/>
        <v>0</v>
      </c>
      <c r="I88" s="46">
        <f t="shared" si="3"/>
        <v>0</v>
      </c>
    </row>
    <row r="89" spans="1:9" ht="60">
      <c r="A89" s="42">
        <v>87</v>
      </c>
      <c r="B89" s="43" t="s">
        <v>163</v>
      </c>
      <c r="C89" s="44">
        <v>1</v>
      </c>
      <c r="D89" s="45" t="s">
        <v>75</v>
      </c>
      <c r="E89" s="12">
        <v>30</v>
      </c>
      <c r="F89" s="12">
        <v>20</v>
      </c>
      <c r="G89" s="44"/>
      <c r="H89" s="46">
        <f t="shared" si="2"/>
        <v>0</v>
      </c>
      <c r="I89" s="46">
        <f t="shared" si="3"/>
        <v>0</v>
      </c>
    </row>
    <row r="90" spans="1:9" ht="36">
      <c r="A90" s="42">
        <v>88</v>
      </c>
      <c r="B90" s="43" t="s">
        <v>164</v>
      </c>
      <c r="C90" s="44">
        <v>0.01</v>
      </c>
      <c r="D90" s="45" t="s">
        <v>75</v>
      </c>
      <c r="E90" s="12">
        <v>292</v>
      </c>
      <c r="F90" s="12">
        <v>208</v>
      </c>
      <c r="G90" s="44"/>
      <c r="H90" s="46">
        <f t="shared" si="2"/>
        <v>0</v>
      </c>
      <c r="I90" s="46">
        <f t="shared" si="3"/>
        <v>0</v>
      </c>
    </row>
    <row r="91" spans="1:9" ht="84">
      <c r="A91" s="42">
        <v>89</v>
      </c>
      <c r="B91" s="43" t="s">
        <v>165</v>
      </c>
      <c r="C91" s="44">
        <v>0.02</v>
      </c>
      <c r="D91" s="45" t="s">
        <v>75</v>
      </c>
      <c r="E91" s="12">
        <v>1167</v>
      </c>
      <c r="F91" s="12">
        <v>833</v>
      </c>
      <c r="G91" s="44"/>
      <c r="H91" s="46">
        <f t="shared" si="2"/>
        <v>0</v>
      </c>
      <c r="I91" s="46">
        <f t="shared" si="3"/>
        <v>0</v>
      </c>
    </row>
    <row r="92" spans="1:9" ht="36">
      <c r="A92" s="42">
        <v>90</v>
      </c>
      <c r="B92" s="43" t="s">
        <v>166</v>
      </c>
      <c r="C92" s="44">
        <v>0.03</v>
      </c>
      <c r="D92" s="45" t="s">
        <v>75</v>
      </c>
      <c r="E92" s="12">
        <v>117</v>
      </c>
      <c r="F92" s="12">
        <v>83</v>
      </c>
      <c r="G92" s="44"/>
      <c r="H92" s="46">
        <f t="shared" si="2"/>
        <v>0</v>
      </c>
      <c r="I92" s="46">
        <f t="shared" si="3"/>
        <v>0</v>
      </c>
    </row>
    <row r="93" spans="1:9" ht="36">
      <c r="A93" s="42">
        <v>91</v>
      </c>
      <c r="B93" s="43" t="s">
        <v>167</v>
      </c>
      <c r="C93" s="44">
        <v>0.01</v>
      </c>
      <c r="D93" s="45" t="s">
        <v>75</v>
      </c>
      <c r="E93" s="12">
        <v>584</v>
      </c>
      <c r="F93" s="12">
        <v>416</v>
      </c>
      <c r="G93" s="44"/>
      <c r="H93" s="46">
        <f t="shared" si="2"/>
        <v>0</v>
      </c>
      <c r="I93" s="46">
        <f t="shared" si="3"/>
        <v>0</v>
      </c>
    </row>
    <row r="94" spans="1:9" ht="48">
      <c r="A94" s="42">
        <v>92</v>
      </c>
      <c r="B94" s="43" t="s">
        <v>168</v>
      </c>
      <c r="C94" s="44">
        <v>2</v>
      </c>
      <c r="D94" s="45" t="s">
        <v>75</v>
      </c>
      <c r="E94" s="12">
        <v>30</v>
      </c>
      <c r="F94" s="12">
        <v>20</v>
      </c>
      <c r="G94" s="44"/>
      <c r="H94" s="46">
        <f t="shared" si="2"/>
        <v>0</v>
      </c>
      <c r="I94" s="46">
        <f t="shared" si="3"/>
        <v>0</v>
      </c>
    </row>
    <row r="95" spans="1:9" ht="36">
      <c r="A95" s="42">
        <v>93</v>
      </c>
      <c r="B95" s="43" t="s">
        <v>169</v>
      </c>
      <c r="C95" s="44">
        <v>7.0000000000000007E-2</v>
      </c>
      <c r="D95" s="45" t="s">
        <v>75</v>
      </c>
      <c r="E95" s="12">
        <v>59</v>
      </c>
      <c r="F95" s="12">
        <v>41</v>
      </c>
      <c r="G95" s="44"/>
      <c r="H95" s="46">
        <f t="shared" si="2"/>
        <v>0</v>
      </c>
      <c r="I95" s="46">
        <f t="shared" si="3"/>
        <v>0</v>
      </c>
    </row>
    <row r="96" spans="1:9" ht="48">
      <c r="A96" s="42">
        <v>94</v>
      </c>
      <c r="B96" s="43" t="s">
        <v>170</v>
      </c>
      <c r="C96" s="44">
        <v>5.3</v>
      </c>
      <c r="D96" s="45" t="s">
        <v>75</v>
      </c>
      <c r="E96" s="12">
        <v>30</v>
      </c>
      <c r="F96" s="12">
        <v>20</v>
      </c>
      <c r="G96" s="44"/>
      <c r="H96" s="46">
        <f t="shared" si="2"/>
        <v>0</v>
      </c>
      <c r="I96" s="46">
        <f t="shared" si="3"/>
        <v>0</v>
      </c>
    </row>
    <row r="97" spans="1:9" ht="36">
      <c r="A97" s="42">
        <v>95</v>
      </c>
      <c r="B97" s="43" t="s">
        <v>171</v>
      </c>
      <c r="C97" s="44">
        <v>8</v>
      </c>
      <c r="D97" s="45" t="s">
        <v>75</v>
      </c>
      <c r="E97" s="12">
        <v>3</v>
      </c>
      <c r="F97" s="12">
        <v>2</v>
      </c>
      <c r="G97" s="44"/>
      <c r="H97" s="46">
        <f t="shared" si="2"/>
        <v>0</v>
      </c>
      <c r="I97" s="46">
        <f t="shared" si="3"/>
        <v>0</v>
      </c>
    </row>
    <row r="98" spans="1:9" ht="72">
      <c r="A98" s="42">
        <v>96</v>
      </c>
      <c r="B98" s="43" t="s">
        <v>172</v>
      </c>
      <c r="C98" s="44">
        <v>38.5</v>
      </c>
      <c r="D98" s="45" t="s">
        <v>75</v>
      </c>
      <c r="E98" s="12">
        <v>3</v>
      </c>
      <c r="F98" s="12">
        <v>2</v>
      </c>
      <c r="G98" s="44"/>
      <c r="H98" s="46">
        <f t="shared" si="2"/>
        <v>0</v>
      </c>
      <c r="I98" s="46">
        <f t="shared" si="3"/>
        <v>0</v>
      </c>
    </row>
    <row r="99" spans="1:9" ht="72">
      <c r="A99" s="42">
        <v>97</v>
      </c>
      <c r="B99" s="43" t="s">
        <v>173</v>
      </c>
      <c r="C99" s="44">
        <v>41</v>
      </c>
      <c r="D99" s="45" t="s">
        <v>75</v>
      </c>
      <c r="E99" s="12">
        <v>12</v>
      </c>
      <c r="F99" s="12">
        <v>8</v>
      </c>
      <c r="G99" s="44"/>
      <c r="H99" s="46">
        <f t="shared" si="2"/>
        <v>0</v>
      </c>
      <c r="I99" s="46">
        <f t="shared" si="3"/>
        <v>0</v>
      </c>
    </row>
    <row r="100" spans="1:9" ht="72">
      <c r="A100" s="42">
        <v>98</v>
      </c>
      <c r="B100" s="43" t="s">
        <v>174</v>
      </c>
      <c r="C100" s="44">
        <v>17</v>
      </c>
      <c r="D100" s="45" t="s">
        <v>75</v>
      </c>
      <c r="E100" s="12">
        <v>12</v>
      </c>
      <c r="F100" s="12">
        <v>8</v>
      </c>
      <c r="G100" s="44"/>
      <c r="H100" s="46">
        <f t="shared" si="2"/>
        <v>0</v>
      </c>
      <c r="I100" s="46">
        <f t="shared" si="3"/>
        <v>0</v>
      </c>
    </row>
    <row r="101" spans="1:9" ht="72">
      <c r="A101" s="42">
        <v>99</v>
      </c>
      <c r="B101" s="43" t="s">
        <v>175</v>
      </c>
      <c r="C101" s="44">
        <v>16.5</v>
      </c>
      <c r="D101" s="45" t="s">
        <v>75</v>
      </c>
      <c r="E101" s="12">
        <v>12</v>
      </c>
      <c r="F101" s="12">
        <v>8</v>
      </c>
      <c r="G101" s="44"/>
      <c r="H101" s="46">
        <f t="shared" si="2"/>
        <v>0</v>
      </c>
      <c r="I101" s="46">
        <f t="shared" si="3"/>
        <v>0</v>
      </c>
    </row>
    <row r="102" spans="1:9" ht="72">
      <c r="A102" s="42">
        <v>100</v>
      </c>
      <c r="B102" s="43" t="s">
        <v>176</v>
      </c>
      <c r="C102" s="44">
        <v>8</v>
      </c>
      <c r="D102" s="45" t="s">
        <v>75</v>
      </c>
      <c r="E102" s="12">
        <v>12</v>
      </c>
      <c r="F102" s="12">
        <v>8</v>
      </c>
      <c r="G102" s="44"/>
      <c r="H102" s="46">
        <f t="shared" si="2"/>
        <v>0</v>
      </c>
      <c r="I102" s="46">
        <f t="shared" si="3"/>
        <v>0</v>
      </c>
    </row>
    <row r="103" spans="1:9" ht="72">
      <c r="A103" s="42">
        <v>101</v>
      </c>
      <c r="B103" s="43" t="s">
        <v>177</v>
      </c>
      <c r="C103" s="44">
        <v>35</v>
      </c>
      <c r="D103" s="45" t="s">
        <v>75</v>
      </c>
      <c r="E103" s="12">
        <v>12</v>
      </c>
      <c r="F103" s="12">
        <v>8</v>
      </c>
      <c r="G103" s="44"/>
      <c r="H103" s="46">
        <f t="shared" si="2"/>
        <v>0</v>
      </c>
      <c r="I103" s="46">
        <f t="shared" si="3"/>
        <v>0</v>
      </c>
    </row>
    <row r="104" spans="1:9" ht="72">
      <c r="A104" s="42">
        <v>102</v>
      </c>
      <c r="B104" s="43" t="s">
        <v>178</v>
      </c>
      <c r="C104" s="44">
        <v>15</v>
      </c>
      <c r="D104" s="45" t="s">
        <v>75</v>
      </c>
      <c r="E104" s="12">
        <v>12</v>
      </c>
      <c r="F104" s="12">
        <v>8</v>
      </c>
      <c r="G104" s="44"/>
      <c r="H104" s="46">
        <f t="shared" si="2"/>
        <v>0</v>
      </c>
      <c r="I104" s="46">
        <f t="shared" si="3"/>
        <v>0</v>
      </c>
    </row>
    <row r="105" spans="1:9" ht="72">
      <c r="A105" s="42">
        <v>103</v>
      </c>
      <c r="B105" s="43" t="s">
        <v>179</v>
      </c>
      <c r="C105" s="44">
        <v>9.5</v>
      </c>
      <c r="D105" s="45" t="s">
        <v>75</v>
      </c>
      <c r="E105" s="12">
        <v>12</v>
      </c>
      <c r="F105" s="12">
        <v>8</v>
      </c>
      <c r="G105" s="44"/>
      <c r="H105" s="46">
        <f t="shared" si="2"/>
        <v>0</v>
      </c>
      <c r="I105" s="46">
        <f t="shared" si="3"/>
        <v>0</v>
      </c>
    </row>
    <row r="106" spans="1:9" ht="72">
      <c r="A106" s="42">
        <v>104</v>
      </c>
      <c r="B106" s="43" t="s">
        <v>180</v>
      </c>
      <c r="C106" s="44">
        <v>23.5</v>
      </c>
      <c r="D106" s="45" t="s">
        <v>75</v>
      </c>
      <c r="E106" s="12">
        <v>12</v>
      </c>
      <c r="F106" s="12">
        <v>8</v>
      </c>
      <c r="G106" s="44"/>
      <c r="H106" s="46">
        <f t="shared" si="2"/>
        <v>0</v>
      </c>
      <c r="I106" s="46">
        <f t="shared" si="3"/>
        <v>0</v>
      </c>
    </row>
    <row r="107" spans="1:9" ht="24">
      <c r="A107" s="42">
        <v>105</v>
      </c>
      <c r="B107" s="43" t="s">
        <v>181</v>
      </c>
      <c r="C107" s="44">
        <v>12.5</v>
      </c>
      <c r="D107" s="45" t="s">
        <v>75</v>
      </c>
      <c r="E107" s="12">
        <v>6</v>
      </c>
      <c r="F107" s="12">
        <v>4</v>
      </c>
      <c r="G107" s="44"/>
      <c r="H107" s="46">
        <f t="shared" si="2"/>
        <v>0</v>
      </c>
      <c r="I107" s="46">
        <f t="shared" si="3"/>
        <v>0</v>
      </c>
    </row>
    <row r="108" spans="1:9" ht="24">
      <c r="A108" s="42">
        <v>106</v>
      </c>
      <c r="B108" s="43" t="s">
        <v>182</v>
      </c>
      <c r="C108" s="44">
        <v>6.5</v>
      </c>
      <c r="D108" s="45" t="s">
        <v>75</v>
      </c>
      <c r="E108" s="12">
        <v>6</v>
      </c>
      <c r="F108" s="12">
        <v>4</v>
      </c>
      <c r="G108" s="44"/>
      <c r="H108" s="46">
        <f t="shared" si="2"/>
        <v>0</v>
      </c>
      <c r="I108" s="46">
        <f t="shared" si="3"/>
        <v>0</v>
      </c>
    </row>
    <row r="109" spans="1:9" ht="36">
      <c r="A109" s="42">
        <v>107</v>
      </c>
      <c r="B109" s="43" t="s">
        <v>183</v>
      </c>
      <c r="C109" s="44">
        <v>20.5</v>
      </c>
      <c r="D109" s="45" t="s">
        <v>75</v>
      </c>
      <c r="E109" s="12">
        <v>9</v>
      </c>
      <c r="F109" s="12">
        <v>6</v>
      </c>
      <c r="G109" s="44"/>
      <c r="H109" s="46">
        <f t="shared" si="2"/>
        <v>0</v>
      </c>
      <c r="I109" s="46">
        <f t="shared" si="3"/>
        <v>0</v>
      </c>
    </row>
    <row r="110" spans="1:9" ht="48">
      <c r="A110" s="42">
        <v>108</v>
      </c>
      <c r="B110" s="43" t="s">
        <v>184</v>
      </c>
      <c r="C110" s="44">
        <v>3</v>
      </c>
      <c r="D110" s="45" t="s">
        <v>126</v>
      </c>
      <c r="E110" s="12">
        <v>15</v>
      </c>
      <c r="F110" s="12">
        <v>10</v>
      </c>
      <c r="G110" s="44"/>
      <c r="H110" s="46">
        <f t="shared" si="2"/>
        <v>0</v>
      </c>
      <c r="I110" s="46">
        <f t="shared" si="3"/>
        <v>0</v>
      </c>
    </row>
    <row r="111" spans="1:9" ht="24">
      <c r="A111" s="42">
        <v>109</v>
      </c>
      <c r="B111" s="43" t="s">
        <v>185</v>
      </c>
      <c r="C111" s="44">
        <v>1.4</v>
      </c>
      <c r="D111" s="45" t="s">
        <v>75</v>
      </c>
      <c r="E111" s="12">
        <v>70</v>
      </c>
      <c r="F111" s="12">
        <v>50</v>
      </c>
      <c r="G111" s="44"/>
      <c r="H111" s="46">
        <f t="shared" si="2"/>
        <v>0</v>
      </c>
      <c r="I111" s="46">
        <f t="shared" si="3"/>
        <v>0</v>
      </c>
    </row>
    <row r="112" spans="1:9" ht="36">
      <c r="A112" s="42">
        <v>110</v>
      </c>
      <c r="B112" s="43" t="s">
        <v>186</v>
      </c>
      <c r="C112" s="44">
        <v>2.4</v>
      </c>
      <c r="D112" s="45" t="s">
        <v>75</v>
      </c>
      <c r="E112" s="12">
        <v>88</v>
      </c>
      <c r="F112" s="12">
        <v>62</v>
      </c>
      <c r="G112" s="44"/>
      <c r="H112" s="46">
        <f t="shared" si="2"/>
        <v>0</v>
      </c>
      <c r="I112" s="46">
        <f t="shared" si="3"/>
        <v>0</v>
      </c>
    </row>
    <row r="113" spans="1:9" ht="48">
      <c r="A113" s="42">
        <v>111</v>
      </c>
      <c r="B113" s="43" t="s">
        <v>187</v>
      </c>
      <c r="C113" s="44">
        <v>2</v>
      </c>
      <c r="D113" s="45" t="s">
        <v>75</v>
      </c>
      <c r="E113" s="12">
        <v>14</v>
      </c>
      <c r="F113" s="12">
        <v>10</v>
      </c>
      <c r="G113" s="44"/>
      <c r="H113" s="46">
        <f t="shared" si="2"/>
        <v>0</v>
      </c>
      <c r="I113" s="46">
        <f t="shared" si="3"/>
        <v>0</v>
      </c>
    </row>
    <row r="114" spans="1:9" ht="84">
      <c r="A114" s="42">
        <v>112</v>
      </c>
      <c r="B114" s="43" t="s">
        <v>188</v>
      </c>
      <c r="C114" s="44">
        <v>4.7</v>
      </c>
      <c r="D114" s="45" t="s">
        <v>75</v>
      </c>
      <c r="E114" s="12">
        <v>6</v>
      </c>
      <c r="F114" s="12">
        <v>4</v>
      </c>
      <c r="G114" s="44"/>
      <c r="H114" s="46">
        <f t="shared" si="2"/>
        <v>0</v>
      </c>
      <c r="I114" s="46">
        <f t="shared" si="3"/>
        <v>0</v>
      </c>
    </row>
    <row r="115" spans="1:9" ht="60">
      <c r="A115" s="42">
        <v>113</v>
      </c>
      <c r="B115" s="43" t="s">
        <v>189</v>
      </c>
      <c r="C115" s="44">
        <v>6.9</v>
      </c>
      <c r="D115" s="45" t="s">
        <v>75</v>
      </c>
      <c r="E115" s="12">
        <v>6</v>
      </c>
      <c r="F115" s="12">
        <v>4</v>
      </c>
      <c r="G115" s="44"/>
      <c r="H115" s="46">
        <f t="shared" si="2"/>
        <v>0</v>
      </c>
      <c r="I115" s="46">
        <f t="shared" si="3"/>
        <v>0</v>
      </c>
    </row>
    <row r="116" spans="1:9" ht="48">
      <c r="A116" s="42">
        <v>114</v>
      </c>
      <c r="B116" s="43" t="s">
        <v>190</v>
      </c>
      <c r="C116" s="44">
        <v>4.7</v>
      </c>
      <c r="D116" s="45" t="s">
        <v>75</v>
      </c>
      <c r="E116" s="12">
        <v>14</v>
      </c>
      <c r="F116" s="12">
        <v>10</v>
      </c>
      <c r="G116" s="44"/>
      <c r="H116" s="46">
        <f t="shared" si="2"/>
        <v>0</v>
      </c>
      <c r="I116" s="46">
        <f t="shared" si="3"/>
        <v>0</v>
      </c>
    </row>
    <row r="117" spans="1:9" ht="48">
      <c r="A117" s="42">
        <v>115</v>
      </c>
      <c r="B117" s="43" t="s">
        <v>191</v>
      </c>
      <c r="C117" s="44">
        <v>4.7</v>
      </c>
      <c r="D117" s="45" t="s">
        <v>75</v>
      </c>
      <c r="E117" s="12">
        <v>14</v>
      </c>
      <c r="F117" s="12">
        <v>10</v>
      </c>
      <c r="G117" s="44"/>
      <c r="H117" s="46">
        <f t="shared" si="2"/>
        <v>0</v>
      </c>
      <c r="I117" s="46">
        <f t="shared" si="3"/>
        <v>0</v>
      </c>
    </row>
    <row r="118" spans="1:9" ht="60">
      <c r="A118" s="42">
        <v>116</v>
      </c>
      <c r="B118" s="43" t="s">
        <v>192</v>
      </c>
      <c r="C118" s="44">
        <v>6.8</v>
      </c>
      <c r="D118" s="45" t="s">
        <v>75</v>
      </c>
      <c r="E118" s="12">
        <v>14</v>
      </c>
      <c r="F118" s="12">
        <v>10</v>
      </c>
      <c r="G118" s="44"/>
      <c r="H118" s="46">
        <f t="shared" si="2"/>
        <v>0</v>
      </c>
      <c r="I118" s="46">
        <f t="shared" si="3"/>
        <v>0</v>
      </c>
    </row>
    <row r="119" spans="1:9" ht="48">
      <c r="A119" s="42">
        <v>117</v>
      </c>
      <c r="B119" s="43" t="s">
        <v>193</v>
      </c>
      <c r="C119" s="44">
        <v>8</v>
      </c>
      <c r="D119" s="45" t="s">
        <v>75</v>
      </c>
      <c r="E119" s="12">
        <v>7</v>
      </c>
      <c r="F119" s="12">
        <v>5</v>
      </c>
      <c r="G119" s="44"/>
      <c r="H119" s="46">
        <f t="shared" si="2"/>
        <v>0</v>
      </c>
      <c r="I119" s="46">
        <f t="shared" si="3"/>
        <v>0</v>
      </c>
    </row>
    <row r="120" spans="1:9" ht="36">
      <c r="A120" s="42">
        <v>118</v>
      </c>
      <c r="B120" s="43" t="s">
        <v>194</v>
      </c>
      <c r="C120" s="44">
        <v>8.8000000000000007</v>
      </c>
      <c r="D120" s="45" t="s">
        <v>75</v>
      </c>
      <c r="E120" s="12">
        <v>7</v>
      </c>
      <c r="F120" s="12">
        <v>5</v>
      </c>
      <c r="G120" s="44"/>
      <c r="H120" s="46">
        <f t="shared" si="2"/>
        <v>0</v>
      </c>
      <c r="I120" s="46">
        <f t="shared" si="3"/>
        <v>0</v>
      </c>
    </row>
    <row r="121" spans="1:9" ht="84">
      <c r="A121" s="42">
        <v>119</v>
      </c>
      <c r="B121" s="43" t="s">
        <v>195</v>
      </c>
      <c r="C121" s="44">
        <v>5</v>
      </c>
      <c r="D121" s="45" t="s">
        <v>126</v>
      </c>
      <c r="E121" s="12">
        <v>30</v>
      </c>
      <c r="F121" s="12">
        <v>20</v>
      </c>
      <c r="G121" s="44"/>
      <c r="H121" s="46">
        <f t="shared" si="2"/>
        <v>0</v>
      </c>
      <c r="I121" s="46">
        <f t="shared" si="3"/>
        <v>0</v>
      </c>
    </row>
    <row r="122" spans="1:9" ht="84">
      <c r="A122" s="42">
        <v>120</v>
      </c>
      <c r="B122" s="43" t="s">
        <v>196</v>
      </c>
      <c r="C122" s="44">
        <v>5</v>
      </c>
      <c r="D122" s="45" t="s">
        <v>126</v>
      </c>
      <c r="E122" s="12">
        <v>30</v>
      </c>
      <c r="F122" s="12">
        <v>20</v>
      </c>
      <c r="G122" s="44"/>
      <c r="H122" s="46">
        <f t="shared" si="2"/>
        <v>0</v>
      </c>
      <c r="I122" s="46">
        <f t="shared" si="3"/>
        <v>0</v>
      </c>
    </row>
    <row r="123" spans="1:9" ht="48">
      <c r="A123" s="42">
        <v>121</v>
      </c>
      <c r="B123" s="43" t="s">
        <v>197</v>
      </c>
      <c r="C123" s="44">
        <v>2</v>
      </c>
      <c r="D123" s="45" t="s">
        <v>75</v>
      </c>
      <c r="E123" s="12">
        <v>9</v>
      </c>
      <c r="F123" s="12">
        <v>6</v>
      </c>
      <c r="G123" s="44"/>
      <c r="H123" s="46">
        <f t="shared" si="2"/>
        <v>0</v>
      </c>
      <c r="I123" s="46">
        <f t="shared" si="3"/>
        <v>0</v>
      </c>
    </row>
    <row r="124" spans="1:9" ht="48">
      <c r="A124" s="42">
        <v>122</v>
      </c>
      <c r="B124" s="43" t="s">
        <v>198</v>
      </c>
      <c r="C124" s="44">
        <v>2.8</v>
      </c>
      <c r="D124" s="45" t="s">
        <v>75</v>
      </c>
      <c r="E124" s="12">
        <v>9</v>
      </c>
      <c r="F124" s="12">
        <v>6</v>
      </c>
      <c r="G124" s="44"/>
      <c r="H124" s="46">
        <f t="shared" si="2"/>
        <v>0</v>
      </c>
      <c r="I124" s="46">
        <f t="shared" si="3"/>
        <v>0</v>
      </c>
    </row>
    <row r="125" spans="1:9" ht="48">
      <c r="A125" s="42">
        <v>123</v>
      </c>
      <c r="B125" s="43" t="s">
        <v>199</v>
      </c>
      <c r="C125" s="44">
        <v>3.8</v>
      </c>
      <c r="D125" s="45" t="s">
        <v>75</v>
      </c>
      <c r="E125" s="12">
        <v>9</v>
      </c>
      <c r="F125" s="12">
        <v>6</v>
      </c>
      <c r="G125" s="44"/>
      <c r="H125" s="46">
        <f t="shared" si="2"/>
        <v>0</v>
      </c>
      <c r="I125" s="46">
        <f t="shared" si="3"/>
        <v>0</v>
      </c>
    </row>
    <row r="126" spans="1:9" ht="48">
      <c r="A126" s="42">
        <v>124</v>
      </c>
      <c r="B126" s="43" t="s">
        <v>200</v>
      </c>
      <c r="C126" s="44">
        <v>4.8</v>
      </c>
      <c r="D126" s="45" t="s">
        <v>75</v>
      </c>
      <c r="E126" s="12">
        <v>9</v>
      </c>
      <c r="F126" s="12">
        <v>6</v>
      </c>
      <c r="G126" s="44"/>
      <c r="H126" s="46">
        <f t="shared" si="2"/>
        <v>0</v>
      </c>
      <c r="I126" s="46">
        <f t="shared" si="3"/>
        <v>0</v>
      </c>
    </row>
    <row r="127" spans="1:9" ht="48">
      <c r="A127" s="42">
        <v>125</v>
      </c>
      <c r="B127" s="43" t="s">
        <v>201</v>
      </c>
      <c r="C127" s="44">
        <v>5.8</v>
      </c>
      <c r="D127" s="45" t="s">
        <v>75</v>
      </c>
      <c r="E127" s="12">
        <v>9</v>
      </c>
      <c r="F127" s="12">
        <v>6</v>
      </c>
      <c r="G127" s="44"/>
      <c r="H127" s="46">
        <f t="shared" si="2"/>
        <v>0</v>
      </c>
      <c r="I127" s="46">
        <f t="shared" si="3"/>
        <v>0</v>
      </c>
    </row>
    <row r="128" spans="1:9" ht="60">
      <c r="A128" s="42">
        <v>126</v>
      </c>
      <c r="B128" s="43" t="s">
        <v>202</v>
      </c>
      <c r="C128" s="44">
        <v>9.3000000000000007</v>
      </c>
      <c r="D128" s="45" t="s">
        <v>75</v>
      </c>
      <c r="E128" s="12">
        <v>35</v>
      </c>
      <c r="F128" s="12">
        <v>25</v>
      </c>
      <c r="G128" s="44"/>
      <c r="H128" s="46">
        <f t="shared" si="2"/>
        <v>0</v>
      </c>
      <c r="I128" s="46">
        <f t="shared" si="3"/>
        <v>0</v>
      </c>
    </row>
    <row r="129" spans="1:9" ht="36">
      <c r="A129" s="42">
        <v>127</v>
      </c>
      <c r="B129" s="43" t="s">
        <v>203</v>
      </c>
      <c r="C129" s="44">
        <v>13</v>
      </c>
      <c r="D129" s="45" t="s">
        <v>75</v>
      </c>
      <c r="E129" s="12">
        <v>3</v>
      </c>
      <c r="F129" s="12">
        <v>2</v>
      </c>
      <c r="G129" s="44"/>
      <c r="H129" s="46">
        <f t="shared" si="2"/>
        <v>0</v>
      </c>
      <c r="I129" s="46">
        <f t="shared" si="3"/>
        <v>0</v>
      </c>
    </row>
    <row r="130" spans="1:9" ht="36">
      <c r="A130" s="42">
        <v>128</v>
      </c>
      <c r="B130" s="43" t="s">
        <v>204</v>
      </c>
      <c r="C130" s="44">
        <v>16</v>
      </c>
      <c r="D130" s="45" t="s">
        <v>75</v>
      </c>
      <c r="E130" s="12">
        <v>3</v>
      </c>
      <c r="F130" s="12">
        <v>2</v>
      </c>
      <c r="G130" s="44"/>
      <c r="H130" s="46">
        <f t="shared" si="2"/>
        <v>0</v>
      </c>
      <c r="I130" s="46">
        <f t="shared" si="3"/>
        <v>0</v>
      </c>
    </row>
    <row r="131" spans="1:9" ht="48">
      <c r="A131" s="42">
        <v>129</v>
      </c>
      <c r="B131" s="43" t="s">
        <v>205</v>
      </c>
      <c r="C131" s="44">
        <v>14</v>
      </c>
      <c r="D131" s="45" t="s">
        <v>75</v>
      </c>
      <c r="E131" s="12">
        <v>6</v>
      </c>
      <c r="F131" s="12">
        <v>4</v>
      </c>
      <c r="G131" s="44"/>
      <c r="H131" s="46">
        <f t="shared" si="2"/>
        <v>0</v>
      </c>
      <c r="I131" s="46">
        <f t="shared" si="3"/>
        <v>0</v>
      </c>
    </row>
    <row r="132" spans="1:9" ht="36">
      <c r="A132" s="42">
        <v>130</v>
      </c>
      <c r="B132" s="43" t="s">
        <v>206</v>
      </c>
      <c r="C132" s="44">
        <v>1.4</v>
      </c>
      <c r="D132" s="45" t="s">
        <v>75</v>
      </c>
      <c r="E132" s="12">
        <v>12</v>
      </c>
      <c r="F132" s="12">
        <v>8</v>
      </c>
      <c r="G132" s="44"/>
      <c r="H132" s="46">
        <f t="shared" ref="H132:H195" si="4">E132*G132</f>
        <v>0</v>
      </c>
      <c r="I132" s="46">
        <f t="shared" ref="I132:I195" si="5">F132*G132</f>
        <v>0</v>
      </c>
    </row>
    <row r="133" spans="1:9" ht="24">
      <c r="A133" s="42">
        <v>131</v>
      </c>
      <c r="B133" s="43" t="s">
        <v>207</v>
      </c>
      <c r="C133" s="44">
        <v>5</v>
      </c>
      <c r="D133" s="45" t="s">
        <v>126</v>
      </c>
      <c r="E133" s="12">
        <v>12</v>
      </c>
      <c r="F133" s="12">
        <v>8</v>
      </c>
      <c r="G133" s="44"/>
      <c r="H133" s="46">
        <f t="shared" si="4"/>
        <v>0</v>
      </c>
      <c r="I133" s="46">
        <f t="shared" si="5"/>
        <v>0</v>
      </c>
    </row>
    <row r="134" spans="1:9" ht="24">
      <c r="A134" s="42">
        <v>132</v>
      </c>
      <c r="B134" s="43" t="s">
        <v>208</v>
      </c>
      <c r="C134" s="44">
        <v>2</v>
      </c>
      <c r="D134" s="45" t="s">
        <v>75</v>
      </c>
      <c r="E134" s="12">
        <v>12</v>
      </c>
      <c r="F134" s="12">
        <v>8</v>
      </c>
      <c r="G134" s="44"/>
      <c r="H134" s="46">
        <f t="shared" si="4"/>
        <v>0</v>
      </c>
      <c r="I134" s="46">
        <f t="shared" si="5"/>
        <v>0</v>
      </c>
    </row>
    <row r="135" spans="1:9" ht="24">
      <c r="A135" s="42">
        <v>133</v>
      </c>
      <c r="B135" s="43" t="s">
        <v>209</v>
      </c>
      <c r="C135" s="44">
        <v>1.8</v>
      </c>
      <c r="D135" s="45" t="s">
        <v>75</v>
      </c>
      <c r="E135" s="12">
        <v>12</v>
      </c>
      <c r="F135" s="12">
        <v>8</v>
      </c>
      <c r="G135" s="44"/>
      <c r="H135" s="46">
        <f t="shared" si="4"/>
        <v>0</v>
      </c>
      <c r="I135" s="46">
        <f t="shared" si="5"/>
        <v>0</v>
      </c>
    </row>
    <row r="136" spans="1:9" ht="24">
      <c r="A136" s="42">
        <v>134</v>
      </c>
      <c r="B136" s="43" t="s">
        <v>210</v>
      </c>
      <c r="C136" s="44">
        <v>1.8</v>
      </c>
      <c r="D136" s="45" t="s">
        <v>75</v>
      </c>
      <c r="E136" s="12">
        <v>12</v>
      </c>
      <c r="F136" s="12">
        <v>8</v>
      </c>
      <c r="G136" s="44"/>
      <c r="H136" s="46">
        <f t="shared" si="4"/>
        <v>0</v>
      </c>
      <c r="I136" s="46">
        <f t="shared" si="5"/>
        <v>0</v>
      </c>
    </row>
    <row r="137" spans="1:9" ht="60">
      <c r="A137" s="42">
        <v>135</v>
      </c>
      <c r="B137" s="43" t="s">
        <v>211</v>
      </c>
      <c r="C137" s="44">
        <v>1</v>
      </c>
      <c r="D137" s="45" t="s">
        <v>75</v>
      </c>
      <c r="E137" s="12">
        <v>12</v>
      </c>
      <c r="F137" s="12">
        <v>8</v>
      </c>
      <c r="G137" s="44"/>
      <c r="H137" s="46">
        <f t="shared" si="4"/>
        <v>0</v>
      </c>
      <c r="I137" s="46">
        <f t="shared" si="5"/>
        <v>0</v>
      </c>
    </row>
    <row r="138" spans="1:9" ht="48">
      <c r="A138" s="42">
        <v>136</v>
      </c>
      <c r="B138" s="43" t="s">
        <v>212</v>
      </c>
      <c r="C138" s="44">
        <v>2.8</v>
      </c>
      <c r="D138" s="45" t="s">
        <v>75</v>
      </c>
      <c r="E138" s="12">
        <v>30</v>
      </c>
      <c r="F138" s="12">
        <v>20</v>
      </c>
      <c r="G138" s="44"/>
      <c r="H138" s="46">
        <f t="shared" si="4"/>
        <v>0</v>
      </c>
      <c r="I138" s="46">
        <f t="shared" si="5"/>
        <v>0</v>
      </c>
    </row>
    <row r="139" spans="1:9" ht="48">
      <c r="A139" s="42">
        <v>137</v>
      </c>
      <c r="B139" s="43" t="s">
        <v>213</v>
      </c>
      <c r="C139" s="44">
        <v>0.6</v>
      </c>
      <c r="D139" s="45" t="s">
        <v>90</v>
      </c>
      <c r="E139" s="12">
        <v>117</v>
      </c>
      <c r="F139" s="12">
        <v>83</v>
      </c>
      <c r="G139" s="44"/>
      <c r="H139" s="46">
        <f t="shared" si="4"/>
        <v>0</v>
      </c>
      <c r="I139" s="46">
        <f t="shared" si="5"/>
        <v>0</v>
      </c>
    </row>
    <row r="140" spans="1:9" ht="36">
      <c r="A140" s="42">
        <v>138</v>
      </c>
      <c r="B140" s="43" t="s">
        <v>214</v>
      </c>
      <c r="C140" s="44">
        <v>0.6</v>
      </c>
      <c r="D140" s="45" t="s">
        <v>90</v>
      </c>
      <c r="E140" s="12">
        <v>117</v>
      </c>
      <c r="F140" s="12">
        <v>83</v>
      </c>
      <c r="G140" s="44"/>
      <c r="H140" s="46">
        <f t="shared" si="4"/>
        <v>0</v>
      </c>
      <c r="I140" s="46">
        <f t="shared" si="5"/>
        <v>0</v>
      </c>
    </row>
    <row r="141" spans="1:9" ht="72">
      <c r="A141" s="42">
        <v>139</v>
      </c>
      <c r="B141" s="43" t="s">
        <v>215</v>
      </c>
      <c r="C141" s="44">
        <v>1.9</v>
      </c>
      <c r="D141" s="45" t="s">
        <v>75</v>
      </c>
      <c r="E141" s="12">
        <v>18</v>
      </c>
      <c r="F141" s="12">
        <v>12</v>
      </c>
      <c r="G141" s="44"/>
      <c r="H141" s="46">
        <f t="shared" si="4"/>
        <v>0</v>
      </c>
      <c r="I141" s="46">
        <f t="shared" si="5"/>
        <v>0</v>
      </c>
    </row>
    <row r="142" spans="1:9" ht="72">
      <c r="A142" s="42">
        <v>140</v>
      </c>
      <c r="B142" s="43" t="s">
        <v>216</v>
      </c>
      <c r="C142" s="44">
        <v>3</v>
      </c>
      <c r="D142" s="45" t="s">
        <v>75</v>
      </c>
      <c r="E142" s="12">
        <v>18</v>
      </c>
      <c r="F142" s="12">
        <v>12</v>
      </c>
      <c r="G142" s="44"/>
      <c r="H142" s="46">
        <f t="shared" si="4"/>
        <v>0</v>
      </c>
      <c r="I142" s="46">
        <f t="shared" si="5"/>
        <v>0</v>
      </c>
    </row>
    <row r="143" spans="1:9" ht="48">
      <c r="A143" s="42">
        <v>141</v>
      </c>
      <c r="B143" s="43" t="s">
        <v>217</v>
      </c>
      <c r="C143" s="44">
        <v>17</v>
      </c>
      <c r="D143" s="45" t="s">
        <v>75</v>
      </c>
      <c r="E143" s="12">
        <v>9</v>
      </c>
      <c r="F143" s="12">
        <v>6</v>
      </c>
      <c r="G143" s="44"/>
      <c r="H143" s="46">
        <f t="shared" si="4"/>
        <v>0</v>
      </c>
      <c r="I143" s="46">
        <f t="shared" si="5"/>
        <v>0</v>
      </c>
    </row>
    <row r="144" spans="1:9" ht="48">
      <c r="A144" s="42">
        <v>142</v>
      </c>
      <c r="B144" s="43" t="s">
        <v>218</v>
      </c>
      <c r="C144" s="44">
        <v>14</v>
      </c>
      <c r="D144" s="45" t="s">
        <v>75</v>
      </c>
      <c r="E144" s="12">
        <v>9</v>
      </c>
      <c r="F144" s="12">
        <v>6</v>
      </c>
      <c r="G144" s="44"/>
      <c r="H144" s="46">
        <f t="shared" si="4"/>
        <v>0</v>
      </c>
      <c r="I144" s="46">
        <f t="shared" si="5"/>
        <v>0</v>
      </c>
    </row>
    <row r="145" spans="1:9" ht="60">
      <c r="A145" s="42">
        <v>143</v>
      </c>
      <c r="B145" s="43" t="s">
        <v>219</v>
      </c>
      <c r="C145" s="44">
        <v>1</v>
      </c>
      <c r="D145" s="45" t="s">
        <v>75</v>
      </c>
      <c r="E145" s="12">
        <v>9</v>
      </c>
      <c r="F145" s="12">
        <v>6</v>
      </c>
      <c r="G145" s="44"/>
      <c r="H145" s="46">
        <f t="shared" si="4"/>
        <v>0</v>
      </c>
      <c r="I145" s="46">
        <f t="shared" si="5"/>
        <v>0</v>
      </c>
    </row>
    <row r="146" spans="1:9" ht="24">
      <c r="A146" s="42">
        <v>144</v>
      </c>
      <c r="B146" s="43" t="s">
        <v>220</v>
      </c>
      <c r="C146" s="44">
        <v>0.8</v>
      </c>
      <c r="D146" s="45" t="s">
        <v>75</v>
      </c>
      <c r="E146" s="12">
        <v>15</v>
      </c>
      <c r="F146" s="12">
        <v>10</v>
      </c>
      <c r="G146" s="44"/>
      <c r="H146" s="46">
        <f t="shared" si="4"/>
        <v>0</v>
      </c>
      <c r="I146" s="46">
        <f t="shared" si="5"/>
        <v>0</v>
      </c>
    </row>
    <row r="147" spans="1:9" ht="36">
      <c r="A147" s="42">
        <v>145</v>
      </c>
      <c r="B147" s="43" t="s">
        <v>221</v>
      </c>
      <c r="C147" s="44">
        <v>3.4</v>
      </c>
      <c r="D147" s="45" t="s">
        <v>75</v>
      </c>
      <c r="E147" s="12">
        <v>3</v>
      </c>
      <c r="F147" s="12">
        <v>2</v>
      </c>
      <c r="G147" s="44"/>
      <c r="H147" s="46">
        <f t="shared" si="4"/>
        <v>0</v>
      </c>
      <c r="I147" s="46">
        <f t="shared" si="5"/>
        <v>0</v>
      </c>
    </row>
    <row r="148" spans="1:9" ht="36">
      <c r="A148" s="42">
        <v>146</v>
      </c>
      <c r="B148" s="43" t="s">
        <v>222</v>
      </c>
      <c r="C148" s="44">
        <v>5</v>
      </c>
      <c r="D148" s="45" t="s">
        <v>75</v>
      </c>
      <c r="E148" s="12">
        <v>3</v>
      </c>
      <c r="F148" s="12">
        <v>2</v>
      </c>
      <c r="G148" s="44"/>
      <c r="H148" s="46">
        <f t="shared" si="4"/>
        <v>0</v>
      </c>
      <c r="I148" s="46">
        <f t="shared" si="5"/>
        <v>0</v>
      </c>
    </row>
    <row r="149" spans="1:9" ht="24">
      <c r="A149" s="42">
        <v>147</v>
      </c>
      <c r="B149" s="43" t="s">
        <v>223</v>
      </c>
      <c r="C149" s="44">
        <v>2.7</v>
      </c>
      <c r="D149" s="45" t="s">
        <v>75</v>
      </c>
      <c r="E149" s="12">
        <v>3</v>
      </c>
      <c r="F149" s="12">
        <v>2</v>
      </c>
      <c r="G149" s="44"/>
      <c r="H149" s="46">
        <f t="shared" si="4"/>
        <v>0</v>
      </c>
      <c r="I149" s="46">
        <f t="shared" si="5"/>
        <v>0</v>
      </c>
    </row>
    <row r="150" spans="1:9" ht="60">
      <c r="A150" s="42">
        <v>148</v>
      </c>
      <c r="B150" s="43" t="s">
        <v>224</v>
      </c>
      <c r="C150" s="44">
        <v>3.7</v>
      </c>
      <c r="D150" s="45" t="s">
        <v>225</v>
      </c>
      <c r="E150" s="12">
        <v>18</v>
      </c>
      <c r="F150" s="12">
        <v>12</v>
      </c>
      <c r="G150" s="44"/>
      <c r="H150" s="46">
        <f t="shared" si="4"/>
        <v>0</v>
      </c>
      <c r="I150" s="46">
        <f t="shared" si="5"/>
        <v>0</v>
      </c>
    </row>
    <row r="151" spans="1:9" ht="60">
      <c r="A151" s="42">
        <v>149</v>
      </c>
      <c r="B151" s="43" t="s">
        <v>226</v>
      </c>
      <c r="C151" s="44">
        <v>1.3</v>
      </c>
      <c r="D151" s="45" t="s">
        <v>225</v>
      </c>
      <c r="E151" s="12">
        <v>18</v>
      </c>
      <c r="F151" s="12">
        <v>12</v>
      </c>
      <c r="G151" s="44"/>
      <c r="H151" s="46">
        <f t="shared" si="4"/>
        <v>0</v>
      </c>
      <c r="I151" s="46">
        <f t="shared" si="5"/>
        <v>0</v>
      </c>
    </row>
    <row r="152" spans="1:9" ht="36">
      <c r="A152" s="42">
        <v>150</v>
      </c>
      <c r="B152" s="43" t="s">
        <v>227</v>
      </c>
      <c r="C152" s="44">
        <v>2.5</v>
      </c>
      <c r="D152" s="45" t="s">
        <v>225</v>
      </c>
      <c r="E152" s="12">
        <v>18</v>
      </c>
      <c r="F152" s="12">
        <v>12</v>
      </c>
      <c r="G152" s="44"/>
      <c r="H152" s="46">
        <f t="shared" si="4"/>
        <v>0</v>
      </c>
      <c r="I152" s="46">
        <f t="shared" si="5"/>
        <v>0</v>
      </c>
    </row>
    <row r="153" spans="1:9" ht="36">
      <c r="A153" s="42">
        <v>151</v>
      </c>
      <c r="B153" s="43" t="s">
        <v>228</v>
      </c>
      <c r="C153" s="44">
        <v>3.5</v>
      </c>
      <c r="D153" s="45" t="s">
        <v>225</v>
      </c>
      <c r="E153" s="12">
        <v>18</v>
      </c>
      <c r="F153" s="12">
        <v>12</v>
      </c>
      <c r="G153" s="44"/>
      <c r="H153" s="46">
        <f t="shared" si="4"/>
        <v>0</v>
      </c>
      <c r="I153" s="46">
        <f t="shared" si="5"/>
        <v>0</v>
      </c>
    </row>
    <row r="154" spans="1:9" ht="48">
      <c r="A154" s="42">
        <v>152</v>
      </c>
      <c r="B154" s="43" t="s">
        <v>229</v>
      </c>
      <c r="C154" s="44">
        <v>2.5</v>
      </c>
      <c r="D154" s="45" t="s">
        <v>75</v>
      </c>
      <c r="E154" s="12">
        <v>30</v>
      </c>
      <c r="F154" s="12">
        <v>20</v>
      </c>
      <c r="G154" s="44"/>
      <c r="H154" s="46">
        <f t="shared" si="4"/>
        <v>0</v>
      </c>
      <c r="I154" s="46">
        <f t="shared" si="5"/>
        <v>0</v>
      </c>
    </row>
    <row r="155" spans="1:9" ht="48">
      <c r="A155" s="42">
        <v>153</v>
      </c>
      <c r="B155" s="43" t="s">
        <v>230</v>
      </c>
      <c r="C155" s="44">
        <v>2.5</v>
      </c>
      <c r="D155" s="45" t="s">
        <v>75</v>
      </c>
      <c r="E155" s="12">
        <v>30</v>
      </c>
      <c r="F155" s="12">
        <v>20</v>
      </c>
      <c r="G155" s="44"/>
      <c r="H155" s="46">
        <f t="shared" si="4"/>
        <v>0</v>
      </c>
      <c r="I155" s="46">
        <f t="shared" si="5"/>
        <v>0</v>
      </c>
    </row>
    <row r="156" spans="1:9" ht="36">
      <c r="A156" s="42">
        <v>154</v>
      </c>
      <c r="B156" s="43" t="s">
        <v>231</v>
      </c>
      <c r="C156" s="44">
        <v>0.9</v>
      </c>
      <c r="D156" s="45" t="s">
        <v>75</v>
      </c>
      <c r="E156" s="12">
        <v>59</v>
      </c>
      <c r="F156" s="12">
        <v>41</v>
      </c>
      <c r="G156" s="44"/>
      <c r="H156" s="46">
        <f t="shared" si="4"/>
        <v>0</v>
      </c>
      <c r="I156" s="46">
        <f t="shared" si="5"/>
        <v>0</v>
      </c>
    </row>
    <row r="157" spans="1:9" ht="108">
      <c r="A157" s="42">
        <v>155</v>
      </c>
      <c r="B157" s="43" t="s">
        <v>232</v>
      </c>
      <c r="C157" s="44">
        <v>12</v>
      </c>
      <c r="D157" s="45" t="s">
        <v>75</v>
      </c>
      <c r="E157" s="12">
        <v>12</v>
      </c>
      <c r="F157" s="12">
        <v>8</v>
      </c>
      <c r="G157" s="44"/>
      <c r="H157" s="46">
        <f t="shared" si="4"/>
        <v>0</v>
      </c>
      <c r="I157" s="46">
        <f t="shared" si="5"/>
        <v>0</v>
      </c>
    </row>
    <row r="158" spans="1:9" ht="48">
      <c r="A158" s="42">
        <v>156</v>
      </c>
      <c r="B158" s="43" t="s">
        <v>233</v>
      </c>
      <c r="C158" s="44">
        <v>2.5</v>
      </c>
      <c r="D158" s="45" t="s">
        <v>75</v>
      </c>
      <c r="E158" s="12">
        <v>6</v>
      </c>
      <c r="F158" s="12">
        <v>4</v>
      </c>
      <c r="G158" s="44"/>
      <c r="H158" s="46">
        <f t="shared" si="4"/>
        <v>0</v>
      </c>
      <c r="I158" s="46">
        <f t="shared" si="5"/>
        <v>0</v>
      </c>
    </row>
    <row r="159" spans="1:9" ht="36">
      <c r="A159" s="42">
        <v>157</v>
      </c>
      <c r="B159" s="43" t="s">
        <v>234</v>
      </c>
      <c r="C159" s="44">
        <v>6</v>
      </c>
      <c r="D159" s="45" t="s">
        <v>75</v>
      </c>
      <c r="E159" s="12">
        <v>3</v>
      </c>
      <c r="F159" s="12">
        <v>2</v>
      </c>
      <c r="G159" s="44"/>
      <c r="H159" s="46">
        <f t="shared" si="4"/>
        <v>0</v>
      </c>
      <c r="I159" s="46">
        <f t="shared" si="5"/>
        <v>0</v>
      </c>
    </row>
    <row r="160" spans="1:9" ht="60">
      <c r="A160" s="42">
        <v>158</v>
      </c>
      <c r="B160" s="43" t="s">
        <v>235</v>
      </c>
      <c r="C160" s="44">
        <v>10</v>
      </c>
      <c r="D160" s="45" t="s">
        <v>75</v>
      </c>
      <c r="E160" s="12">
        <v>9</v>
      </c>
      <c r="F160" s="12">
        <v>6</v>
      </c>
      <c r="G160" s="44"/>
      <c r="H160" s="46">
        <f t="shared" si="4"/>
        <v>0</v>
      </c>
      <c r="I160" s="46">
        <f t="shared" si="5"/>
        <v>0</v>
      </c>
    </row>
    <row r="161" spans="1:9" ht="60">
      <c r="A161" s="42">
        <v>159</v>
      </c>
      <c r="B161" s="43" t="s">
        <v>236</v>
      </c>
      <c r="C161" s="44">
        <v>5</v>
      </c>
      <c r="D161" s="45" t="s">
        <v>75</v>
      </c>
      <c r="E161" s="12">
        <v>18</v>
      </c>
      <c r="F161" s="12">
        <v>12</v>
      </c>
      <c r="G161" s="44"/>
      <c r="H161" s="46">
        <f t="shared" si="4"/>
        <v>0</v>
      </c>
      <c r="I161" s="46">
        <f t="shared" si="5"/>
        <v>0</v>
      </c>
    </row>
    <row r="162" spans="1:9" ht="60">
      <c r="A162" s="42">
        <v>160</v>
      </c>
      <c r="B162" s="43" t="s">
        <v>237</v>
      </c>
      <c r="C162" s="44">
        <v>8</v>
      </c>
      <c r="D162" s="45" t="s">
        <v>75</v>
      </c>
      <c r="E162" s="12">
        <v>7</v>
      </c>
      <c r="F162" s="12">
        <v>5</v>
      </c>
      <c r="G162" s="44"/>
      <c r="H162" s="46">
        <f t="shared" si="4"/>
        <v>0</v>
      </c>
      <c r="I162" s="46">
        <f t="shared" si="5"/>
        <v>0</v>
      </c>
    </row>
    <row r="163" spans="1:9" ht="72">
      <c r="A163" s="42">
        <v>161</v>
      </c>
      <c r="B163" s="43" t="s">
        <v>238</v>
      </c>
      <c r="C163" s="44">
        <v>6.8</v>
      </c>
      <c r="D163" s="45" t="s">
        <v>75</v>
      </c>
      <c r="E163" s="12">
        <v>6</v>
      </c>
      <c r="F163" s="12">
        <v>4</v>
      </c>
      <c r="G163" s="44"/>
      <c r="H163" s="46">
        <f t="shared" si="4"/>
        <v>0</v>
      </c>
      <c r="I163" s="46">
        <f t="shared" si="5"/>
        <v>0</v>
      </c>
    </row>
    <row r="164" spans="1:9" ht="72">
      <c r="A164" s="42">
        <v>162</v>
      </c>
      <c r="B164" s="43" t="s">
        <v>239</v>
      </c>
      <c r="C164" s="44">
        <v>11</v>
      </c>
      <c r="D164" s="45" t="s">
        <v>75</v>
      </c>
      <c r="E164" s="12">
        <v>3</v>
      </c>
      <c r="F164" s="12">
        <v>2</v>
      </c>
      <c r="G164" s="44"/>
      <c r="H164" s="46">
        <f t="shared" si="4"/>
        <v>0</v>
      </c>
      <c r="I164" s="46">
        <f t="shared" si="5"/>
        <v>0</v>
      </c>
    </row>
    <row r="165" spans="1:9" ht="48">
      <c r="A165" s="42">
        <v>163</v>
      </c>
      <c r="B165" s="43" t="s">
        <v>240</v>
      </c>
      <c r="C165" s="44">
        <v>9.5</v>
      </c>
      <c r="D165" s="45" t="s">
        <v>75</v>
      </c>
      <c r="E165" s="12">
        <v>12</v>
      </c>
      <c r="F165" s="12">
        <v>8</v>
      </c>
      <c r="G165" s="44"/>
      <c r="H165" s="46">
        <f t="shared" si="4"/>
        <v>0</v>
      </c>
      <c r="I165" s="46">
        <f t="shared" si="5"/>
        <v>0</v>
      </c>
    </row>
    <row r="166" spans="1:9" ht="48">
      <c r="A166" s="42">
        <v>164</v>
      </c>
      <c r="B166" s="43" t="s">
        <v>241</v>
      </c>
      <c r="C166" s="44">
        <v>1.4</v>
      </c>
      <c r="D166" s="45" t="s">
        <v>75</v>
      </c>
      <c r="E166" s="12">
        <v>6</v>
      </c>
      <c r="F166" s="12">
        <v>4</v>
      </c>
      <c r="G166" s="44"/>
      <c r="H166" s="46">
        <f t="shared" si="4"/>
        <v>0</v>
      </c>
      <c r="I166" s="46">
        <f t="shared" si="5"/>
        <v>0</v>
      </c>
    </row>
    <row r="167" spans="1:9" ht="24">
      <c r="A167" s="42">
        <v>165</v>
      </c>
      <c r="B167" s="43" t="s">
        <v>242</v>
      </c>
      <c r="C167" s="44">
        <v>5</v>
      </c>
      <c r="D167" s="45" t="s">
        <v>75</v>
      </c>
      <c r="E167" s="12">
        <v>6</v>
      </c>
      <c r="F167" s="12">
        <v>4</v>
      </c>
      <c r="G167" s="44"/>
      <c r="H167" s="46">
        <f t="shared" si="4"/>
        <v>0</v>
      </c>
      <c r="I167" s="46">
        <f t="shared" si="5"/>
        <v>0</v>
      </c>
    </row>
    <row r="168" spans="1:9" ht="60">
      <c r="A168" s="42">
        <v>166</v>
      </c>
      <c r="B168" s="43" t="s">
        <v>243</v>
      </c>
      <c r="C168" s="44">
        <v>3.4</v>
      </c>
      <c r="D168" s="45" t="s">
        <v>75</v>
      </c>
      <c r="E168" s="12">
        <v>3</v>
      </c>
      <c r="F168" s="12">
        <v>2</v>
      </c>
      <c r="G168" s="44"/>
      <c r="H168" s="46">
        <f t="shared" si="4"/>
        <v>0</v>
      </c>
      <c r="I168" s="46">
        <f t="shared" si="5"/>
        <v>0</v>
      </c>
    </row>
    <row r="169" spans="1:9" ht="60">
      <c r="A169" s="42">
        <v>167</v>
      </c>
      <c r="B169" s="43" t="s">
        <v>244</v>
      </c>
      <c r="C169" s="44">
        <v>4</v>
      </c>
      <c r="D169" s="45" t="s">
        <v>75</v>
      </c>
      <c r="E169" s="12">
        <v>18</v>
      </c>
      <c r="F169" s="12">
        <v>12</v>
      </c>
      <c r="G169" s="44"/>
      <c r="H169" s="46">
        <f t="shared" si="4"/>
        <v>0</v>
      </c>
      <c r="I169" s="46">
        <f t="shared" si="5"/>
        <v>0</v>
      </c>
    </row>
    <row r="170" spans="1:9">
      <c r="A170" s="42">
        <v>168</v>
      </c>
      <c r="B170" s="43" t="s">
        <v>245</v>
      </c>
      <c r="C170" s="44">
        <v>8</v>
      </c>
      <c r="D170" s="45" t="s">
        <v>75</v>
      </c>
      <c r="E170" s="12">
        <v>6</v>
      </c>
      <c r="F170" s="12">
        <v>4</v>
      </c>
      <c r="G170" s="44"/>
      <c r="H170" s="46">
        <f t="shared" si="4"/>
        <v>0</v>
      </c>
      <c r="I170" s="46">
        <f t="shared" si="5"/>
        <v>0</v>
      </c>
    </row>
    <row r="171" spans="1:9">
      <c r="A171" s="42">
        <v>169</v>
      </c>
      <c r="B171" s="43" t="s">
        <v>246</v>
      </c>
      <c r="C171" s="44">
        <v>8</v>
      </c>
      <c r="D171" s="45" t="s">
        <v>75</v>
      </c>
      <c r="E171" s="12">
        <v>6</v>
      </c>
      <c r="F171" s="12">
        <v>4</v>
      </c>
      <c r="G171" s="44"/>
      <c r="H171" s="46">
        <f t="shared" si="4"/>
        <v>0</v>
      </c>
      <c r="I171" s="46">
        <f t="shared" si="5"/>
        <v>0</v>
      </c>
    </row>
    <row r="172" spans="1:9" ht="24">
      <c r="A172" s="42">
        <v>170</v>
      </c>
      <c r="B172" s="43" t="s">
        <v>247</v>
      </c>
      <c r="C172" s="44">
        <v>5</v>
      </c>
      <c r="D172" s="45" t="s">
        <v>75</v>
      </c>
      <c r="E172" s="12">
        <v>6</v>
      </c>
      <c r="F172" s="12">
        <v>4</v>
      </c>
      <c r="G172" s="44"/>
      <c r="H172" s="46">
        <f t="shared" si="4"/>
        <v>0</v>
      </c>
      <c r="I172" s="46">
        <f t="shared" si="5"/>
        <v>0</v>
      </c>
    </row>
    <row r="173" spans="1:9" ht="60">
      <c r="A173" s="42">
        <v>171</v>
      </c>
      <c r="B173" s="43" t="s">
        <v>248</v>
      </c>
      <c r="C173" s="44">
        <v>55</v>
      </c>
      <c r="D173" s="45" t="s">
        <v>75</v>
      </c>
      <c r="E173" s="12">
        <v>1</v>
      </c>
      <c r="F173" s="12">
        <v>1</v>
      </c>
      <c r="G173" s="44"/>
      <c r="H173" s="46">
        <f t="shared" si="4"/>
        <v>0</v>
      </c>
      <c r="I173" s="46">
        <f t="shared" si="5"/>
        <v>0</v>
      </c>
    </row>
    <row r="174" spans="1:9" ht="36">
      <c r="A174" s="42">
        <v>172</v>
      </c>
      <c r="B174" s="43" t="s">
        <v>249</v>
      </c>
      <c r="C174" s="44">
        <v>2</v>
      </c>
      <c r="D174" s="45" t="s">
        <v>101</v>
      </c>
      <c r="E174" s="12">
        <v>18</v>
      </c>
      <c r="F174" s="12">
        <v>12</v>
      </c>
      <c r="G174" s="44"/>
      <c r="H174" s="46">
        <f t="shared" si="4"/>
        <v>0</v>
      </c>
      <c r="I174" s="46">
        <f t="shared" si="5"/>
        <v>0</v>
      </c>
    </row>
    <row r="175" spans="1:9" ht="36">
      <c r="A175" s="42">
        <v>173</v>
      </c>
      <c r="B175" s="43" t="s">
        <v>250</v>
      </c>
      <c r="C175" s="44">
        <v>3.9</v>
      </c>
      <c r="D175" s="45" t="s">
        <v>101</v>
      </c>
      <c r="E175" s="12">
        <v>18</v>
      </c>
      <c r="F175" s="12">
        <v>12</v>
      </c>
      <c r="G175" s="44"/>
      <c r="H175" s="46">
        <f t="shared" si="4"/>
        <v>0</v>
      </c>
      <c r="I175" s="46">
        <f t="shared" si="5"/>
        <v>0</v>
      </c>
    </row>
    <row r="176" spans="1:9" ht="24">
      <c r="A176" s="42">
        <v>174</v>
      </c>
      <c r="B176" s="43" t="s">
        <v>251</v>
      </c>
      <c r="C176" s="44">
        <v>1.8</v>
      </c>
      <c r="D176" s="45" t="s">
        <v>75</v>
      </c>
      <c r="E176" s="12">
        <v>3</v>
      </c>
      <c r="F176" s="12">
        <v>2</v>
      </c>
      <c r="G176" s="44"/>
      <c r="H176" s="46">
        <f t="shared" si="4"/>
        <v>0</v>
      </c>
      <c r="I176" s="46">
        <f t="shared" si="5"/>
        <v>0</v>
      </c>
    </row>
    <row r="177" spans="1:9" ht="36">
      <c r="A177" s="42">
        <v>175</v>
      </c>
      <c r="B177" s="43" t="s">
        <v>252</v>
      </c>
      <c r="C177" s="44">
        <v>0.5</v>
      </c>
      <c r="D177" s="45" t="s">
        <v>75</v>
      </c>
      <c r="E177" s="12">
        <v>3</v>
      </c>
      <c r="F177" s="12">
        <v>2</v>
      </c>
      <c r="G177" s="44"/>
      <c r="H177" s="46">
        <f t="shared" si="4"/>
        <v>0</v>
      </c>
      <c r="I177" s="46">
        <f t="shared" si="5"/>
        <v>0</v>
      </c>
    </row>
    <row r="178" spans="1:9" ht="36">
      <c r="A178" s="42">
        <v>176</v>
      </c>
      <c r="B178" s="43" t="s">
        <v>253</v>
      </c>
      <c r="C178" s="44">
        <v>1.7</v>
      </c>
      <c r="D178" s="45" t="s">
        <v>75</v>
      </c>
      <c r="E178" s="12">
        <v>3</v>
      </c>
      <c r="F178" s="12">
        <v>2</v>
      </c>
      <c r="G178" s="44"/>
      <c r="H178" s="46">
        <f t="shared" si="4"/>
        <v>0</v>
      </c>
      <c r="I178" s="46">
        <f t="shared" si="5"/>
        <v>0</v>
      </c>
    </row>
    <row r="179" spans="1:9" ht="48">
      <c r="A179" s="42">
        <v>177</v>
      </c>
      <c r="B179" s="43" t="s">
        <v>254</v>
      </c>
      <c r="C179" s="44">
        <v>0.9</v>
      </c>
      <c r="D179" s="45" t="s">
        <v>75</v>
      </c>
      <c r="E179" s="12">
        <v>6</v>
      </c>
      <c r="F179" s="12">
        <v>4</v>
      </c>
      <c r="G179" s="44"/>
      <c r="H179" s="46">
        <f t="shared" si="4"/>
        <v>0</v>
      </c>
      <c r="I179" s="46">
        <f t="shared" si="5"/>
        <v>0</v>
      </c>
    </row>
    <row r="180" spans="1:9" ht="48">
      <c r="A180" s="42">
        <v>178</v>
      </c>
      <c r="B180" s="43" t="s">
        <v>255</v>
      </c>
      <c r="C180" s="44">
        <v>0.9</v>
      </c>
      <c r="D180" s="45" t="s">
        <v>75</v>
      </c>
      <c r="E180" s="12">
        <v>6</v>
      </c>
      <c r="F180" s="12">
        <v>4</v>
      </c>
      <c r="G180" s="44"/>
      <c r="H180" s="46">
        <f t="shared" si="4"/>
        <v>0</v>
      </c>
      <c r="I180" s="46">
        <f t="shared" si="5"/>
        <v>0</v>
      </c>
    </row>
    <row r="181" spans="1:9" ht="24">
      <c r="A181" s="42">
        <v>179</v>
      </c>
      <c r="B181" s="43" t="s">
        <v>256</v>
      </c>
      <c r="C181" s="44">
        <v>1</v>
      </c>
      <c r="D181" s="45" t="s">
        <v>101</v>
      </c>
      <c r="E181" s="12">
        <v>9</v>
      </c>
      <c r="F181" s="12">
        <v>6</v>
      </c>
      <c r="G181" s="44"/>
      <c r="H181" s="46">
        <f t="shared" si="4"/>
        <v>0</v>
      </c>
      <c r="I181" s="46">
        <f t="shared" si="5"/>
        <v>0</v>
      </c>
    </row>
    <row r="182" spans="1:9" ht="24">
      <c r="A182" s="42">
        <v>180</v>
      </c>
      <c r="B182" s="43" t="s">
        <v>257</v>
      </c>
      <c r="C182" s="44">
        <v>1.4</v>
      </c>
      <c r="D182" s="45" t="s">
        <v>101</v>
      </c>
      <c r="E182" s="12">
        <v>9</v>
      </c>
      <c r="F182" s="12">
        <v>6</v>
      </c>
      <c r="G182" s="44"/>
      <c r="H182" s="46">
        <f t="shared" si="4"/>
        <v>0</v>
      </c>
      <c r="I182" s="46">
        <f t="shared" si="5"/>
        <v>0</v>
      </c>
    </row>
    <row r="183" spans="1:9" ht="24">
      <c r="A183" s="42">
        <v>181</v>
      </c>
      <c r="B183" s="43" t="s">
        <v>258</v>
      </c>
      <c r="C183" s="44">
        <v>1.6</v>
      </c>
      <c r="D183" s="45" t="s">
        <v>101</v>
      </c>
      <c r="E183" s="12">
        <v>9</v>
      </c>
      <c r="F183" s="12">
        <v>6</v>
      </c>
      <c r="G183" s="44"/>
      <c r="H183" s="46">
        <f t="shared" si="4"/>
        <v>0</v>
      </c>
      <c r="I183" s="46">
        <f t="shared" si="5"/>
        <v>0</v>
      </c>
    </row>
    <row r="184" spans="1:9" ht="36">
      <c r="A184" s="42">
        <v>182</v>
      </c>
      <c r="B184" s="43" t="s">
        <v>259</v>
      </c>
      <c r="C184" s="44">
        <v>0.2</v>
      </c>
      <c r="D184" s="45" t="s">
        <v>101</v>
      </c>
      <c r="E184" s="12">
        <v>292</v>
      </c>
      <c r="F184" s="12">
        <v>208</v>
      </c>
      <c r="G184" s="44"/>
      <c r="H184" s="46">
        <f t="shared" si="4"/>
        <v>0</v>
      </c>
      <c r="I184" s="46">
        <f t="shared" si="5"/>
        <v>0</v>
      </c>
    </row>
    <row r="185" spans="1:9" ht="48">
      <c r="A185" s="42">
        <v>183</v>
      </c>
      <c r="B185" s="43" t="s">
        <v>260</v>
      </c>
      <c r="C185" s="44">
        <v>16</v>
      </c>
      <c r="D185" s="45" t="s">
        <v>75</v>
      </c>
      <c r="E185" s="12">
        <v>3</v>
      </c>
      <c r="F185" s="12">
        <v>2</v>
      </c>
      <c r="G185" s="44"/>
      <c r="H185" s="46">
        <f t="shared" si="4"/>
        <v>0</v>
      </c>
      <c r="I185" s="46">
        <f t="shared" si="5"/>
        <v>0</v>
      </c>
    </row>
    <row r="186" spans="1:9" ht="24">
      <c r="A186" s="42">
        <v>184</v>
      </c>
      <c r="B186" s="43" t="s">
        <v>261</v>
      </c>
      <c r="C186" s="44">
        <v>0.4</v>
      </c>
      <c r="D186" s="45" t="s">
        <v>75</v>
      </c>
      <c r="E186" s="12">
        <v>3</v>
      </c>
      <c r="F186" s="12">
        <v>2</v>
      </c>
      <c r="G186" s="44"/>
      <c r="H186" s="46">
        <f t="shared" si="4"/>
        <v>0</v>
      </c>
      <c r="I186" s="46">
        <f t="shared" si="5"/>
        <v>0</v>
      </c>
    </row>
    <row r="187" spans="1:9" ht="48">
      <c r="A187" s="42">
        <v>185</v>
      </c>
      <c r="B187" s="43" t="s">
        <v>262</v>
      </c>
      <c r="C187" s="44">
        <v>3.9</v>
      </c>
      <c r="D187" s="45" t="s">
        <v>75</v>
      </c>
      <c r="E187" s="12">
        <v>6</v>
      </c>
      <c r="F187" s="12">
        <v>4</v>
      </c>
      <c r="G187" s="44"/>
      <c r="H187" s="46">
        <f t="shared" si="4"/>
        <v>0</v>
      </c>
      <c r="I187" s="46">
        <f t="shared" si="5"/>
        <v>0</v>
      </c>
    </row>
    <row r="188" spans="1:9" ht="48">
      <c r="A188" s="42">
        <v>186</v>
      </c>
      <c r="B188" s="43" t="s">
        <v>263</v>
      </c>
      <c r="C188" s="44">
        <v>2.95</v>
      </c>
      <c r="D188" s="45" t="s">
        <v>75</v>
      </c>
      <c r="E188" s="12">
        <v>6</v>
      </c>
      <c r="F188" s="12">
        <v>4</v>
      </c>
      <c r="G188" s="44"/>
      <c r="H188" s="46">
        <f t="shared" si="4"/>
        <v>0</v>
      </c>
      <c r="I188" s="46">
        <f t="shared" si="5"/>
        <v>0</v>
      </c>
    </row>
    <row r="189" spans="1:9" ht="36">
      <c r="A189" s="42">
        <v>187</v>
      </c>
      <c r="B189" s="43" t="s">
        <v>264</v>
      </c>
      <c r="C189" s="44">
        <v>1.5</v>
      </c>
      <c r="D189" s="45" t="s">
        <v>75</v>
      </c>
      <c r="E189" s="12">
        <v>6</v>
      </c>
      <c r="F189" s="12">
        <v>4</v>
      </c>
      <c r="G189" s="44"/>
      <c r="H189" s="46">
        <f t="shared" si="4"/>
        <v>0</v>
      </c>
      <c r="I189" s="46">
        <f t="shared" si="5"/>
        <v>0</v>
      </c>
    </row>
    <row r="190" spans="1:9" ht="36">
      <c r="A190" s="42">
        <v>188</v>
      </c>
      <c r="B190" s="43" t="s">
        <v>265</v>
      </c>
      <c r="C190" s="44">
        <v>1.9</v>
      </c>
      <c r="D190" s="45" t="s">
        <v>75</v>
      </c>
      <c r="E190" s="12">
        <v>6</v>
      </c>
      <c r="F190" s="12">
        <v>4</v>
      </c>
      <c r="G190" s="44"/>
      <c r="H190" s="46">
        <f t="shared" si="4"/>
        <v>0</v>
      </c>
      <c r="I190" s="46">
        <f t="shared" si="5"/>
        <v>0</v>
      </c>
    </row>
    <row r="191" spans="1:9" ht="36">
      <c r="A191" s="42">
        <v>189</v>
      </c>
      <c r="B191" s="43" t="s">
        <v>266</v>
      </c>
      <c r="C191" s="44">
        <v>0.6</v>
      </c>
      <c r="D191" s="45" t="s">
        <v>75</v>
      </c>
      <c r="E191" s="12">
        <v>6</v>
      </c>
      <c r="F191" s="12">
        <v>4</v>
      </c>
      <c r="G191" s="44"/>
      <c r="H191" s="46">
        <f t="shared" si="4"/>
        <v>0</v>
      </c>
      <c r="I191" s="46">
        <f t="shared" si="5"/>
        <v>0</v>
      </c>
    </row>
    <row r="192" spans="1:9" ht="36">
      <c r="A192" s="42">
        <v>190</v>
      </c>
      <c r="B192" s="43" t="s">
        <v>267</v>
      </c>
      <c r="C192" s="44">
        <v>0.7</v>
      </c>
      <c r="D192" s="45" t="s">
        <v>75</v>
      </c>
      <c r="E192" s="12">
        <v>6</v>
      </c>
      <c r="F192" s="12">
        <v>4</v>
      </c>
      <c r="G192" s="44"/>
      <c r="H192" s="46">
        <f t="shared" si="4"/>
        <v>0</v>
      </c>
      <c r="I192" s="46">
        <f t="shared" si="5"/>
        <v>0</v>
      </c>
    </row>
    <row r="193" spans="1:9" ht="36">
      <c r="A193" s="42">
        <v>191</v>
      </c>
      <c r="B193" s="43" t="s">
        <v>268</v>
      </c>
      <c r="C193" s="44">
        <v>0.8</v>
      </c>
      <c r="D193" s="45" t="s">
        <v>101</v>
      </c>
      <c r="E193" s="12">
        <v>59</v>
      </c>
      <c r="F193" s="12">
        <v>41</v>
      </c>
      <c r="G193" s="44"/>
      <c r="H193" s="46">
        <f t="shared" si="4"/>
        <v>0</v>
      </c>
      <c r="I193" s="46">
        <f t="shared" si="5"/>
        <v>0</v>
      </c>
    </row>
    <row r="194" spans="1:9" ht="36">
      <c r="A194" s="42">
        <v>192</v>
      </c>
      <c r="B194" s="43" t="s">
        <v>269</v>
      </c>
      <c r="C194" s="44">
        <v>1.4</v>
      </c>
      <c r="D194" s="45" t="s">
        <v>101</v>
      </c>
      <c r="E194" s="12">
        <v>59</v>
      </c>
      <c r="F194" s="12">
        <v>41</v>
      </c>
      <c r="G194" s="44"/>
      <c r="H194" s="46">
        <f t="shared" si="4"/>
        <v>0</v>
      </c>
      <c r="I194" s="46">
        <f t="shared" si="5"/>
        <v>0</v>
      </c>
    </row>
    <row r="195" spans="1:9" ht="36">
      <c r="A195" s="42">
        <v>193</v>
      </c>
      <c r="B195" s="43" t="s">
        <v>270</v>
      </c>
      <c r="C195" s="44">
        <v>0.5</v>
      </c>
      <c r="D195" s="45" t="s">
        <v>101</v>
      </c>
      <c r="E195" s="12">
        <v>59</v>
      </c>
      <c r="F195" s="12">
        <v>41</v>
      </c>
      <c r="G195" s="44"/>
      <c r="H195" s="46">
        <f t="shared" si="4"/>
        <v>0</v>
      </c>
      <c r="I195" s="46">
        <f t="shared" si="5"/>
        <v>0</v>
      </c>
    </row>
    <row r="196" spans="1:9" ht="36">
      <c r="A196" s="42">
        <v>194</v>
      </c>
      <c r="B196" s="43" t="s">
        <v>271</v>
      </c>
      <c r="C196" s="44">
        <v>0.55000000000000004</v>
      </c>
      <c r="D196" s="45" t="s">
        <v>75</v>
      </c>
      <c r="E196" s="12">
        <v>3</v>
      </c>
      <c r="F196" s="12">
        <v>2</v>
      </c>
      <c r="G196" s="44"/>
      <c r="H196" s="46">
        <f t="shared" ref="H196:H246" si="6">E196*G196</f>
        <v>0</v>
      </c>
      <c r="I196" s="46">
        <f t="shared" ref="I196:I246" si="7">F196*G196</f>
        <v>0</v>
      </c>
    </row>
    <row r="197" spans="1:9" ht="48">
      <c r="A197" s="42">
        <v>195</v>
      </c>
      <c r="B197" s="43" t="s">
        <v>272</v>
      </c>
      <c r="C197" s="44">
        <v>2</v>
      </c>
      <c r="D197" s="45" t="s">
        <v>75</v>
      </c>
      <c r="E197" s="12">
        <v>12</v>
      </c>
      <c r="F197" s="12">
        <v>8</v>
      </c>
      <c r="G197" s="44"/>
      <c r="H197" s="46">
        <f t="shared" si="6"/>
        <v>0</v>
      </c>
      <c r="I197" s="46">
        <f t="shared" si="7"/>
        <v>0</v>
      </c>
    </row>
    <row r="198" spans="1:9" ht="48">
      <c r="A198" s="42">
        <v>196</v>
      </c>
      <c r="B198" s="43" t="s">
        <v>273</v>
      </c>
      <c r="C198" s="44">
        <v>2.6</v>
      </c>
      <c r="D198" s="45" t="s">
        <v>75</v>
      </c>
      <c r="E198" s="12">
        <v>12</v>
      </c>
      <c r="F198" s="12">
        <v>8</v>
      </c>
      <c r="G198" s="44"/>
      <c r="H198" s="46">
        <f t="shared" si="6"/>
        <v>0</v>
      </c>
      <c r="I198" s="46">
        <f t="shared" si="7"/>
        <v>0</v>
      </c>
    </row>
    <row r="199" spans="1:9" ht="60">
      <c r="A199" s="42">
        <v>197</v>
      </c>
      <c r="B199" s="43" t="s">
        <v>274</v>
      </c>
      <c r="C199" s="44">
        <v>1.7</v>
      </c>
      <c r="D199" s="45" t="s">
        <v>75</v>
      </c>
      <c r="E199" s="12">
        <v>6</v>
      </c>
      <c r="F199" s="12">
        <v>4</v>
      </c>
      <c r="G199" s="44"/>
      <c r="H199" s="46">
        <f t="shared" si="6"/>
        <v>0</v>
      </c>
      <c r="I199" s="46">
        <f t="shared" si="7"/>
        <v>0</v>
      </c>
    </row>
    <row r="200" spans="1:9" ht="60">
      <c r="A200" s="42">
        <v>198</v>
      </c>
      <c r="B200" s="43" t="s">
        <v>275</v>
      </c>
      <c r="C200" s="44">
        <v>1.1499999999999999</v>
      </c>
      <c r="D200" s="45" t="s">
        <v>75</v>
      </c>
      <c r="E200" s="12">
        <v>6</v>
      </c>
      <c r="F200" s="12">
        <v>4</v>
      </c>
      <c r="G200" s="44"/>
      <c r="H200" s="46">
        <f t="shared" si="6"/>
        <v>0</v>
      </c>
      <c r="I200" s="46">
        <f t="shared" si="7"/>
        <v>0</v>
      </c>
    </row>
    <row r="201" spans="1:9" ht="48">
      <c r="A201" s="42">
        <v>199</v>
      </c>
      <c r="B201" s="43" t="s">
        <v>276</v>
      </c>
      <c r="C201" s="44">
        <v>0.7</v>
      </c>
      <c r="D201" s="45" t="s">
        <v>75</v>
      </c>
      <c r="E201" s="12">
        <v>6</v>
      </c>
      <c r="F201" s="12">
        <v>4</v>
      </c>
      <c r="G201" s="44"/>
      <c r="H201" s="46">
        <f t="shared" si="6"/>
        <v>0</v>
      </c>
      <c r="I201" s="46">
        <f t="shared" si="7"/>
        <v>0</v>
      </c>
    </row>
    <row r="202" spans="1:9" ht="60">
      <c r="A202" s="42">
        <v>200</v>
      </c>
      <c r="B202" s="43" t="s">
        <v>277</v>
      </c>
      <c r="C202" s="44">
        <v>11</v>
      </c>
      <c r="D202" s="45" t="s">
        <v>75</v>
      </c>
      <c r="E202" s="12">
        <v>1</v>
      </c>
      <c r="F202" s="12">
        <v>1</v>
      </c>
      <c r="G202" s="44"/>
      <c r="H202" s="46">
        <f t="shared" si="6"/>
        <v>0</v>
      </c>
      <c r="I202" s="46">
        <f t="shared" si="7"/>
        <v>0</v>
      </c>
    </row>
    <row r="203" spans="1:9" ht="36">
      <c r="A203" s="42">
        <v>201</v>
      </c>
      <c r="B203" s="43" t="s">
        <v>278</v>
      </c>
      <c r="C203" s="44">
        <v>5.8</v>
      </c>
      <c r="D203" s="45" t="s">
        <v>101</v>
      </c>
      <c r="E203" s="12">
        <v>7</v>
      </c>
      <c r="F203" s="12">
        <v>5</v>
      </c>
      <c r="G203" s="44"/>
      <c r="H203" s="46">
        <f t="shared" si="6"/>
        <v>0</v>
      </c>
      <c r="I203" s="46">
        <f t="shared" si="7"/>
        <v>0</v>
      </c>
    </row>
    <row r="204" spans="1:9" ht="36">
      <c r="A204" s="42">
        <v>202</v>
      </c>
      <c r="B204" s="43" t="s">
        <v>279</v>
      </c>
      <c r="C204" s="44">
        <v>5.5</v>
      </c>
      <c r="D204" s="45" t="s">
        <v>75</v>
      </c>
      <c r="E204" s="12">
        <v>3</v>
      </c>
      <c r="F204" s="12">
        <v>2</v>
      </c>
      <c r="G204" s="44"/>
      <c r="H204" s="46">
        <f t="shared" si="6"/>
        <v>0</v>
      </c>
      <c r="I204" s="46">
        <f t="shared" si="7"/>
        <v>0</v>
      </c>
    </row>
    <row r="205" spans="1:9" ht="36">
      <c r="A205" s="42">
        <v>203</v>
      </c>
      <c r="B205" s="43" t="s">
        <v>280</v>
      </c>
      <c r="C205" s="44">
        <v>2</v>
      </c>
      <c r="D205" s="45" t="s">
        <v>75</v>
      </c>
      <c r="E205" s="12">
        <v>3</v>
      </c>
      <c r="F205" s="12">
        <v>2</v>
      </c>
      <c r="G205" s="44"/>
      <c r="H205" s="46">
        <f t="shared" si="6"/>
        <v>0</v>
      </c>
      <c r="I205" s="46">
        <f t="shared" si="7"/>
        <v>0</v>
      </c>
    </row>
    <row r="206" spans="1:9" ht="60">
      <c r="A206" s="42">
        <v>204</v>
      </c>
      <c r="B206" s="43" t="s">
        <v>281</v>
      </c>
      <c r="C206" s="44">
        <v>10</v>
      </c>
      <c r="D206" s="45" t="s">
        <v>75</v>
      </c>
      <c r="E206" s="12">
        <v>2</v>
      </c>
      <c r="F206" s="12">
        <v>1</v>
      </c>
      <c r="G206" s="44"/>
      <c r="H206" s="46">
        <f t="shared" si="6"/>
        <v>0</v>
      </c>
      <c r="I206" s="46">
        <f t="shared" si="7"/>
        <v>0</v>
      </c>
    </row>
    <row r="207" spans="1:9" ht="48">
      <c r="A207" s="42">
        <v>205</v>
      </c>
      <c r="B207" s="43" t="s">
        <v>282</v>
      </c>
      <c r="C207" s="44">
        <v>20</v>
      </c>
      <c r="D207" s="45" t="s">
        <v>75</v>
      </c>
      <c r="E207" s="12">
        <v>3</v>
      </c>
      <c r="F207" s="12">
        <v>2</v>
      </c>
      <c r="G207" s="44"/>
      <c r="H207" s="46">
        <f t="shared" si="6"/>
        <v>0</v>
      </c>
      <c r="I207" s="46">
        <f t="shared" si="7"/>
        <v>0</v>
      </c>
    </row>
    <row r="208" spans="1:9" ht="60">
      <c r="A208" s="42">
        <v>206</v>
      </c>
      <c r="B208" s="43" t="s">
        <v>283</v>
      </c>
      <c r="C208" s="44">
        <v>115</v>
      </c>
      <c r="D208" s="45" t="s">
        <v>75</v>
      </c>
      <c r="E208" s="12">
        <v>2</v>
      </c>
      <c r="F208" s="12">
        <v>1</v>
      </c>
      <c r="G208" s="44"/>
      <c r="H208" s="46">
        <f t="shared" si="6"/>
        <v>0</v>
      </c>
      <c r="I208" s="46">
        <f t="shared" si="7"/>
        <v>0</v>
      </c>
    </row>
    <row r="209" spans="1:9" ht="48">
      <c r="A209" s="42">
        <v>207</v>
      </c>
      <c r="B209" s="43" t="s">
        <v>284</v>
      </c>
      <c r="C209" s="44">
        <v>6.4</v>
      </c>
      <c r="D209" s="45" t="s">
        <v>101</v>
      </c>
      <c r="E209" s="12">
        <v>9</v>
      </c>
      <c r="F209" s="12">
        <v>6</v>
      </c>
      <c r="G209" s="44"/>
      <c r="H209" s="46">
        <f t="shared" si="6"/>
        <v>0</v>
      </c>
      <c r="I209" s="46">
        <f t="shared" si="7"/>
        <v>0</v>
      </c>
    </row>
    <row r="210" spans="1:9" ht="36">
      <c r="A210" s="42">
        <v>208</v>
      </c>
      <c r="B210" s="43" t="s">
        <v>285</v>
      </c>
      <c r="C210" s="44">
        <v>3</v>
      </c>
      <c r="D210" s="45" t="s">
        <v>101</v>
      </c>
      <c r="E210" s="12">
        <v>30</v>
      </c>
      <c r="F210" s="12">
        <v>20</v>
      </c>
      <c r="G210" s="44"/>
      <c r="H210" s="46">
        <f t="shared" si="6"/>
        <v>0</v>
      </c>
      <c r="I210" s="46">
        <f t="shared" si="7"/>
        <v>0</v>
      </c>
    </row>
    <row r="211" spans="1:9" ht="36">
      <c r="A211" s="42">
        <v>209</v>
      </c>
      <c r="B211" s="43" t="s">
        <v>286</v>
      </c>
      <c r="C211" s="44">
        <v>6.7</v>
      </c>
      <c r="D211" s="45" t="s">
        <v>75</v>
      </c>
      <c r="E211" s="12">
        <v>6</v>
      </c>
      <c r="F211" s="12">
        <v>4</v>
      </c>
      <c r="G211" s="44"/>
      <c r="H211" s="46">
        <f t="shared" si="6"/>
        <v>0</v>
      </c>
      <c r="I211" s="46">
        <f t="shared" si="7"/>
        <v>0</v>
      </c>
    </row>
    <row r="212" spans="1:9" ht="36">
      <c r="A212" s="42">
        <v>210</v>
      </c>
      <c r="B212" s="43" t="s">
        <v>287</v>
      </c>
      <c r="C212" s="44">
        <v>6.7</v>
      </c>
      <c r="D212" s="45" t="s">
        <v>75</v>
      </c>
      <c r="E212" s="12">
        <v>6</v>
      </c>
      <c r="F212" s="12">
        <v>4</v>
      </c>
      <c r="G212" s="44"/>
      <c r="H212" s="46">
        <f t="shared" si="6"/>
        <v>0</v>
      </c>
      <c r="I212" s="46">
        <f t="shared" si="7"/>
        <v>0</v>
      </c>
    </row>
    <row r="213" spans="1:9" ht="48">
      <c r="A213" s="42">
        <v>211</v>
      </c>
      <c r="B213" s="43" t="s">
        <v>288</v>
      </c>
      <c r="C213" s="44">
        <v>5</v>
      </c>
      <c r="D213" s="45" t="s">
        <v>101</v>
      </c>
      <c r="E213" s="12">
        <v>18</v>
      </c>
      <c r="F213" s="12">
        <v>12</v>
      </c>
      <c r="G213" s="44"/>
      <c r="H213" s="46">
        <f t="shared" si="6"/>
        <v>0</v>
      </c>
      <c r="I213" s="46">
        <f t="shared" si="7"/>
        <v>0</v>
      </c>
    </row>
    <row r="214" spans="1:9" ht="48">
      <c r="A214" s="42">
        <v>212</v>
      </c>
      <c r="B214" s="43" t="s">
        <v>289</v>
      </c>
      <c r="C214" s="44">
        <v>3.8</v>
      </c>
      <c r="D214" s="45" t="s">
        <v>75</v>
      </c>
      <c r="E214" s="12">
        <v>3</v>
      </c>
      <c r="F214" s="12">
        <v>2</v>
      </c>
      <c r="G214" s="44"/>
      <c r="H214" s="46">
        <f t="shared" si="6"/>
        <v>0</v>
      </c>
      <c r="I214" s="46">
        <f t="shared" si="7"/>
        <v>0</v>
      </c>
    </row>
    <row r="215" spans="1:9" ht="48">
      <c r="A215" s="42">
        <v>213</v>
      </c>
      <c r="B215" s="43" t="s">
        <v>290</v>
      </c>
      <c r="C215" s="44">
        <v>0.93</v>
      </c>
      <c r="D215" s="45" t="s">
        <v>101</v>
      </c>
      <c r="E215" s="12">
        <v>292</v>
      </c>
      <c r="F215" s="12">
        <v>208</v>
      </c>
      <c r="G215" s="44"/>
      <c r="H215" s="46">
        <f t="shared" si="6"/>
        <v>0</v>
      </c>
      <c r="I215" s="46">
        <f t="shared" si="7"/>
        <v>0</v>
      </c>
    </row>
    <row r="216" spans="1:9" ht="72">
      <c r="A216" s="42">
        <v>214</v>
      </c>
      <c r="B216" s="43" t="s">
        <v>291</v>
      </c>
      <c r="C216" s="44">
        <v>34</v>
      </c>
      <c r="D216" s="45" t="s">
        <v>75</v>
      </c>
      <c r="E216" s="12">
        <v>2</v>
      </c>
      <c r="F216" s="12">
        <v>1</v>
      </c>
      <c r="G216" s="44"/>
      <c r="H216" s="46">
        <f t="shared" si="6"/>
        <v>0</v>
      </c>
      <c r="I216" s="46">
        <f t="shared" si="7"/>
        <v>0</v>
      </c>
    </row>
    <row r="217" spans="1:9" ht="60">
      <c r="A217" s="42">
        <v>215</v>
      </c>
      <c r="B217" s="43" t="s">
        <v>292</v>
      </c>
      <c r="C217" s="44">
        <v>22</v>
      </c>
      <c r="D217" s="45" t="s">
        <v>101</v>
      </c>
      <c r="E217" s="12">
        <v>11</v>
      </c>
      <c r="F217" s="12">
        <v>7</v>
      </c>
      <c r="G217" s="44"/>
      <c r="H217" s="46">
        <f t="shared" si="6"/>
        <v>0</v>
      </c>
      <c r="I217" s="46">
        <f t="shared" si="7"/>
        <v>0</v>
      </c>
    </row>
    <row r="218" spans="1:9" ht="48">
      <c r="A218" s="42">
        <v>216</v>
      </c>
      <c r="B218" s="43" t="s">
        <v>293</v>
      </c>
      <c r="C218" s="44">
        <v>3.6</v>
      </c>
      <c r="D218" s="45" t="s">
        <v>101</v>
      </c>
      <c r="E218" s="12">
        <v>18</v>
      </c>
      <c r="F218" s="12">
        <v>12</v>
      </c>
      <c r="G218" s="44"/>
      <c r="H218" s="46">
        <f t="shared" si="6"/>
        <v>0</v>
      </c>
      <c r="I218" s="46">
        <f t="shared" si="7"/>
        <v>0</v>
      </c>
    </row>
    <row r="219" spans="1:9" ht="36">
      <c r="A219" s="42">
        <v>217</v>
      </c>
      <c r="B219" s="43" t="s">
        <v>294</v>
      </c>
      <c r="C219" s="44">
        <v>3</v>
      </c>
      <c r="D219" s="45" t="s">
        <v>75</v>
      </c>
      <c r="E219" s="12">
        <v>4</v>
      </c>
      <c r="F219" s="12">
        <v>2</v>
      </c>
      <c r="G219" s="44"/>
      <c r="H219" s="46">
        <f t="shared" si="6"/>
        <v>0</v>
      </c>
      <c r="I219" s="46">
        <f t="shared" si="7"/>
        <v>0</v>
      </c>
    </row>
    <row r="220" spans="1:9" ht="36">
      <c r="A220" s="42">
        <v>218</v>
      </c>
      <c r="B220" s="43" t="s">
        <v>295</v>
      </c>
      <c r="C220" s="44">
        <v>3.6</v>
      </c>
      <c r="D220" s="45" t="s">
        <v>75</v>
      </c>
      <c r="E220" s="12">
        <v>4</v>
      </c>
      <c r="F220" s="12">
        <v>2</v>
      </c>
      <c r="G220" s="44"/>
      <c r="H220" s="46">
        <f t="shared" si="6"/>
        <v>0</v>
      </c>
      <c r="I220" s="46">
        <f t="shared" si="7"/>
        <v>0</v>
      </c>
    </row>
    <row r="221" spans="1:9" ht="60">
      <c r="A221" s="42">
        <v>219</v>
      </c>
      <c r="B221" s="43" t="s">
        <v>296</v>
      </c>
      <c r="C221" s="44">
        <v>70</v>
      </c>
      <c r="D221" s="45" t="s">
        <v>75</v>
      </c>
      <c r="E221" s="12">
        <v>1</v>
      </c>
      <c r="F221" s="12">
        <v>1</v>
      </c>
      <c r="G221" s="44"/>
      <c r="H221" s="46">
        <f t="shared" si="6"/>
        <v>0</v>
      </c>
      <c r="I221" s="46">
        <f t="shared" si="7"/>
        <v>0</v>
      </c>
    </row>
    <row r="222" spans="1:9" ht="48">
      <c r="A222" s="42">
        <v>220</v>
      </c>
      <c r="B222" s="43" t="s">
        <v>297</v>
      </c>
      <c r="C222" s="44">
        <v>28.9</v>
      </c>
      <c r="D222" s="45" t="s">
        <v>75</v>
      </c>
      <c r="E222" s="12">
        <v>3</v>
      </c>
      <c r="F222" s="12">
        <v>2</v>
      </c>
      <c r="G222" s="44"/>
      <c r="H222" s="46">
        <f t="shared" si="6"/>
        <v>0</v>
      </c>
      <c r="I222" s="46">
        <f t="shared" si="7"/>
        <v>0</v>
      </c>
    </row>
    <row r="223" spans="1:9" ht="36">
      <c r="A223" s="42">
        <v>221</v>
      </c>
      <c r="B223" s="43" t="s">
        <v>298</v>
      </c>
      <c r="C223" s="44">
        <v>22</v>
      </c>
      <c r="D223" s="45" t="s">
        <v>75</v>
      </c>
      <c r="E223" s="12">
        <v>6</v>
      </c>
      <c r="F223" s="12">
        <v>4</v>
      </c>
      <c r="G223" s="44"/>
      <c r="H223" s="46">
        <f t="shared" si="6"/>
        <v>0</v>
      </c>
      <c r="I223" s="46">
        <f t="shared" si="7"/>
        <v>0</v>
      </c>
    </row>
    <row r="224" spans="1:9" ht="60">
      <c r="A224" s="42">
        <v>222</v>
      </c>
      <c r="B224" s="43" t="s">
        <v>299</v>
      </c>
      <c r="C224" s="44">
        <v>16.8</v>
      </c>
      <c r="D224" s="45" t="s">
        <v>75</v>
      </c>
      <c r="E224" s="12">
        <v>3</v>
      </c>
      <c r="F224" s="12">
        <v>2</v>
      </c>
      <c r="G224" s="44"/>
      <c r="H224" s="46">
        <f t="shared" si="6"/>
        <v>0</v>
      </c>
      <c r="I224" s="46">
        <f t="shared" si="7"/>
        <v>0</v>
      </c>
    </row>
    <row r="225" spans="1:9" ht="48">
      <c r="A225" s="42">
        <v>223</v>
      </c>
      <c r="B225" s="43" t="s">
        <v>300</v>
      </c>
      <c r="C225" s="44">
        <v>14.8</v>
      </c>
      <c r="D225" s="45" t="s">
        <v>75</v>
      </c>
      <c r="E225" s="12">
        <v>1</v>
      </c>
      <c r="F225" s="12">
        <v>1</v>
      </c>
      <c r="G225" s="44"/>
      <c r="H225" s="46">
        <f t="shared" si="6"/>
        <v>0</v>
      </c>
      <c r="I225" s="46">
        <f t="shared" si="7"/>
        <v>0</v>
      </c>
    </row>
    <row r="226" spans="1:9" ht="72">
      <c r="A226" s="42">
        <v>224</v>
      </c>
      <c r="B226" s="43" t="s">
        <v>301</v>
      </c>
      <c r="C226" s="44">
        <v>13</v>
      </c>
      <c r="D226" s="45" t="s">
        <v>75</v>
      </c>
      <c r="E226" s="12">
        <v>3</v>
      </c>
      <c r="F226" s="12">
        <v>2</v>
      </c>
      <c r="G226" s="44"/>
      <c r="H226" s="46">
        <f t="shared" si="6"/>
        <v>0</v>
      </c>
      <c r="I226" s="46">
        <f t="shared" si="7"/>
        <v>0</v>
      </c>
    </row>
    <row r="227" spans="1:9" ht="72">
      <c r="A227" s="42">
        <v>225</v>
      </c>
      <c r="B227" s="43" t="s">
        <v>302</v>
      </c>
      <c r="C227" s="44">
        <v>0.47</v>
      </c>
      <c r="D227" s="45" t="s">
        <v>101</v>
      </c>
      <c r="E227" s="12">
        <v>117</v>
      </c>
      <c r="F227" s="12">
        <v>83</v>
      </c>
      <c r="G227" s="44"/>
      <c r="H227" s="46">
        <f t="shared" si="6"/>
        <v>0</v>
      </c>
      <c r="I227" s="46">
        <f t="shared" si="7"/>
        <v>0</v>
      </c>
    </row>
    <row r="228" spans="1:9" ht="24">
      <c r="A228" s="42">
        <v>226</v>
      </c>
      <c r="B228" s="43" t="s">
        <v>303</v>
      </c>
      <c r="C228" s="44">
        <v>2.48</v>
      </c>
      <c r="D228" s="45" t="s">
        <v>75</v>
      </c>
      <c r="E228" s="12">
        <v>3</v>
      </c>
      <c r="F228" s="12">
        <v>2</v>
      </c>
      <c r="G228" s="44"/>
      <c r="H228" s="46">
        <f t="shared" si="6"/>
        <v>0</v>
      </c>
      <c r="I228" s="46">
        <f t="shared" si="7"/>
        <v>0</v>
      </c>
    </row>
    <row r="229" spans="1:9" ht="48">
      <c r="A229" s="42">
        <v>227</v>
      </c>
      <c r="B229" s="43" t="s">
        <v>304</v>
      </c>
      <c r="C229" s="44">
        <v>6</v>
      </c>
      <c r="D229" s="45" t="s">
        <v>101</v>
      </c>
      <c r="E229" s="12">
        <v>7</v>
      </c>
      <c r="F229" s="12">
        <v>5</v>
      </c>
      <c r="G229" s="44"/>
      <c r="H229" s="46">
        <f t="shared" si="6"/>
        <v>0</v>
      </c>
      <c r="I229" s="46">
        <f t="shared" si="7"/>
        <v>0</v>
      </c>
    </row>
    <row r="230" spans="1:9" ht="60">
      <c r="A230" s="42">
        <v>228</v>
      </c>
      <c r="B230" s="43" t="s">
        <v>305</v>
      </c>
      <c r="C230" s="44">
        <v>8</v>
      </c>
      <c r="D230" s="45" t="s">
        <v>101</v>
      </c>
      <c r="E230" s="12">
        <v>11</v>
      </c>
      <c r="F230" s="12">
        <v>7</v>
      </c>
      <c r="G230" s="44"/>
      <c r="H230" s="46">
        <f t="shared" si="6"/>
        <v>0</v>
      </c>
      <c r="I230" s="46">
        <f t="shared" si="7"/>
        <v>0</v>
      </c>
    </row>
    <row r="231" spans="1:9" ht="48">
      <c r="A231" s="42">
        <v>229</v>
      </c>
      <c r="B231" s="43" t="s">
        <v>306</v>
      </c>
      <c r="C231" s="44">
        <v>6.5</v>
      </c>
      <c r="D231" s="45" t="s">
        <v>101</v>
      </c>
      <c r="E231" s="12">
        <v>14</v>
      </c>
      <c r="F231" s="12">
        <v>10</v>
      </c>
      <c r="G231" s="44"/>
      <c r="H231" s="46">
        <f t="shared" si="6"/>
        <v>0</v>
      </c>
      <c r="I231" s="46">
        <f t="shared" si="7"/>
        <v>0</v>
      </c>
    </row>
    <row r="232" spans="1:9" ht="48">
      <c r="A232" s="42">
        <v>230</v>
      </c>
      <c r="B232" s="43" t="s">
        <v>307</v>
      </c>
      <c r="C232" s="44">
        <v>2</v>
      </c>
      <c r="D232" s="45" t="s">
        <v>101</v>
      </c>
      <c r="E232" s="12">
        <v>42</v>
      </c>
      <c r="F232" s="12">
        <v>30</v>
      </c>
      <c r="G232" s="44"/>
      <c r="H232" s="46">
        <f t="shared" si="6"/>
        <v>0</v>
      </c>
      <c r="I232" s="46">
        <f t="shared" si="7"/>
        <v>0</v>
      </c>
    </row>
    <row r="233" spans="1:9" ht="36">
      <c r="A233" s="42">
        <v>231</v>
      </c>
      <c r="B233" s="43" t="s">
        <v>308</v>
      </c>
      <c r="C233" s="44">
        <v>6.5</v>
      </c>
      <c r="D233" s="45" t="s">
        <v>90</v>
      </c>
      <c r="E233" s="12">
        <v>24</v>
      </c>
      <c r="F233" s="12">
        <v>16</v>
      </c>
      <c r="G233" s="44"/>
      <c r="H233" s="46">
        <f t="shared" si="6"/>
        <v>0</v>
      </c>
      <c r="I233" s="46">
        <f t="shared" si="7"/>
        <v>0</v>
      </c>
    </row>
    <row r="234" spans="1:9" ht="36">
      <c r="A234" s="42">
        <v>232</v>
      </c>
      <c r="B234" s="43" t="s">
        <v>309</v>
      </c>
      <c r="C234" s="44">
        <v>0.7</v>
      </c>
      <c r="D234" s="45" t="s">
        <v>75</v>
      </c>
      <c r="E234" s="12">
        <v>584</v>
      </c>
      <c r="F234" s="12">
        <v>416</v>
      </c>
      <c r="G234" s="44"/>
      <c r="H234" s="46">
        <f t="shared" si="6"/>
        <v>0</v>
      </c>
      <c r="I234" s="46">
        <f t="shared" si="7"/>
        <v>0</v>
      </c>
    </row>
    <row r="235" spans="1:9" ht="36">
      <c r="A235" s="42">
        <v>233</v>
      </c>
      <c r="B235" s="43" t="s">
        <v>310</v>
      </c>
      <c r="C235" s="44">
        <v>9</v>
      </c>
      <c r="D235" s="45" t="s">
        <v>75</v>
      </c>
      <c r="E235" s="12">
        <v>3</v>
      </c>
      <c r="F235" s="12">
        <v>2</v>
      </c>
      <c r="G235" s="44"/>
      <c r="H235" s="46">
        <f t="shared" si="6"/>
        <v>0</v>
      </c>
      <c r="I235" s="46">
        <f t="shared" si="7"/>
        <v>0</v>
      </c>
    </row>
    <row r="236" spans="1:9" ht="72">
      <c r="A236" s="42">
        <v>234</v>
      </c>
      <c r="B236" s="43" t="s">
        <v>311</v>
      </c>
      <c r="C236" s="44">
        <v>0.65</v>
      </c>
      <c r="D236" s="45" t="s">
        <v>90</v>
      </c>
      <c r="E236" s="12">
        <v>1050</v>
      </c>
      <c r="F236" s="12">
        <v>750</v>
      </c>
      <c r="G236" s="44"/>
      <c r="H236" s="46">
        <f t="shared" si="6"/>
        <v>0</v>
      </c>
      <c r="I236" s="46">
        <f t="shared" si="7"/>
        <v>0</v>
      </c>
    </row>
    <row r="237" spans="1:9" ht="48">
      <c r="A237" s="42">
        <v>235</v>
      </c>
      <c r="B237" s="43" t="s">
        <v>312</v>
      </c>
      <c r="C237" s="44">
        <v>0.85</v>
      </c>
      <c r="D237" s="45" t="s">
        <v>90</v>
      </c>
      <c r="E237" s="12">
        <v>875</v>
      </c>
      <c r="F237" s="12">
        <v>625</v>
      </c>
      <c r="G237" s="44"/>
      <c r="H237" s="46">
        <f t="shared" si="6"/>
        <v>0</v>
      </c>
      <c r="I237" s="46">
        <f t="shared" si="7"/>
        <v>0</v>
      </c>
    </row>
    <row r="238" spans="1:9" ht="60">
      <c r="A238" s="42">
        <v>236</v>
      </c>
      <c r="B238" s="43" t="s">
        <v>313</v>
      </c>
      <c r="C238" s="44">
        <v>3.1</v>
      </c>
      <c r="D238" s="45" t="s">
        <v>75</v>
      </c>
      <c r="E238" s="12">
        <v>12</v>
      </c>
      <c r="F238" s="12">
        <v>8</v>
      </c>
      <c r="G238" s="44"/>
      <c r="H238" s="46">
        <f t="shared" si="6"/>
        <v>0</v>
      </c>
      <c r="I238" s="46">
        <f t="shared" si="7"/>
        <v>0</v>
      </c>
    </row>
    <row r="239" spans="1:9" ht="60">
      <c r="A239" s="42">
        <v>237</v>
      </c>
      <c r="B239" s="43" t="s">
        <v>314</v>
      </c>
      <c r="C239" s="44">
        <v>3</v>
      </c>
      <c r="D239" s="45" t="s">
        <v>101</v>
      </c>
      <c r="E239" s="12">
        <v>18</v>
      </c>
      <c r="F239" s="12">
        <v>12</v>
      </c>
      <c r="G239" s="44"/>
      <c r="H239" s="46">
        <f t="shared" si="6"/>
        <v>0</v>
      </c>
      <c r="I239" s="46">
        <f t="shared" si="7"/>
        <v>0</v>
      </c>
    </row>
    <row r="240" spans="1:9" ht="60">
      <c r="A240" s="42">
        <v>238</v>
      </c>
      <c r="B240" s="43" t="s">
        <v>315</v>
      </c>
      <c r="C240" s="44">
        <v>5.95</v>
      </c>
      <c r="D240" s="45" t="s">
        <v>101</v>
      </c>
      <c r="E240" s="12">
        <v>14</v>
      </c>
      <c r="F240" s="12">
        <v>10</v>
      </c>
      <c r="G240" s="44"/>
      <c r="H240" s="46">
        <f t="shared" si="6"/>
        <v>0</v>
      </c>
      <c r="I240" s="46">
        <f t="shared" si="7"/>
        <v>0</v>
      </c>
    </row>
    <row r="241" spans="1:9" ht="72">
      <c r="A241" s="42">
        <v>239</v>
      </c>
      <c r="B241" s="43" t="s">
        <v>316</v>
      </c>
      <c r="C241" s="44">
        <v>4.0999999999999996</v>
      </c>
      <c r="D241" s="45" t="s">
        <v>101</v>
      </c>
      <c r="E241" s="12">
        <v>14</v>
      </c>
      <c r="F241" s="12">
        <v>10</v>
      </c>
      <c r="G241" s="44"/>
      <c r="H241" s="46">
        <f t="shared" si="6"/>
        <v>0</v>
      </c>
      <c r="I241" s="46">
        <f t="shared" si="7"/>
        <v>0</v>
      </c>
    </row>
    <row r="242" spans="1:9" ht="48">
      <c r="A242" s="42">
        <v>240</v>
      </c>
      <c r="B242" s="43" t="s">
        <v>317</v>
      </c>
      <c r="C242" s="44">
        <v>2.2999999999999998</v>
      </c>
      <c r="D242" s="45" t="s">
        <v>75</v>
      </c>
      <c r="E242" s="12">
        <v>6</v>
      </c>
      <c r="F242" s="12">
        <v>4</v>
      </c>
      <c r="G242" s="44"/>
      <c r="H242" s="46">
        <f t="shared" si="6"/>
        <v>0</v>
      </c>
      <c r="I242" s="46">
        <f t="shared" si="7"/>
        <v>0</v>
      </c>
    </row>
    <row r="243" spans="1:9" ht="60">
      <c r="A243" s="42">
        <v>241</v>
      </c>
      <c r="B243" s="43" t="s">
        <v>318</v>
      </c>
      <c r="C243" s="44">
        <v>1.2</v>
      </c>
      <c r="D243" s="45" t="s">
        <v>75</v>
      </c>
      <c r="E243" s="12">
        <v>3</v>
      </c>
      <c r="F243" s="12">
        <v>2</v>
      </c>
      <c r="G243" s="44"/>
      <c r="H243" s="46">
        <f t="shared" si="6"/>
        <v>0</v>
      </c>
      <c r="I243" s="46">
        <f t="shared" si="7"/>
        <v>0</v>
      </c>
    </row>
    <row r="244" spans="1:9" ht="72">
      <c r="A244" s="42">
        <v>242</v>
      </c>
      <c r="B244" s="43" t="s">
        <v>319</v>
      </c>
      <c r="C244" s="44">
        <v>4.5</v>
      </c>
      <c r="D244" s="45" t="s">
        <v>75</v>
      </c>
      <c r="E244" s="12">
        <v>3</v>
      </c>
      <c r="F244" s="12">
        <v>2</v>
      </c>
      <c r="G244" s="44"/>
      <c r="H244" s="46">
        <f t="shared" si="6"/>
        <v>0</v>
      </c>
      <c r="I244" s="46">
        <f t="shared" si="7"/>
        <v>0</v>
      </c>
    </row>
    <row r="245" spans="1:9" ht="60">
      <c r="A245" s="42">
        <v>243</v>
      </c>
      <c r="B245" s="43" t="s">
        <v>320</v>
      </c>
      <c r="C245" s="44">
        <v>1.5</v>
      </c>
      <c r="D245" s="45" t="s">
        <v>75</v>
      </c>
      <c r="E245" s="12">
        <v>3</v>
      </c>
      <c r="F245" s="12">
        <v>2</v>
      </c>
      <c r="G245" s="44"/>
      <c r="H245" s="46">
        <f t="shared" si="6"/>
        <v>0</v>
      </c>
      <c r="I245" s="46">
        <f t="shared" si="7"/>
        <v>0</v>
      </c>
    </row>
    <row r="246" spans="1:9" ht="48">
      <c r="A246" s="42">
        <v>244</v>
      </c>
      <c r="B246" s="43" t="s">
        <v>321</v>
      </c>
      <c r="C246" s="44">
        <v>3</v>
      </c>
      <c r="D246" s="45" t="s">
        <v>75</v>
      </c>
      <c r="E246" s="12">
        <v>1</v>
      </c>
      <c r="F246" s="12">
        <v>1</v>
      </c>
      <c r="G246" s="44"/>
      <c r="H246" s="46">
        <f t="shared" si="6"/>
        <v>0</v>
      </c>
      <c r="I246" s="46">
        <f t="shared" si="7"/>
        <v>0</v>
      </c>
    </row>
    <row r="247" spans="1:9">
      <c r="A247" s="47" t="s">
        <v>47</v>
      </c>
      <c r="B247" s="48"/>
      <c r="C247" s="48"/>
      <c r="D247" s="48"/>
      <c r="E247" s="48"/>
      <c r="F247" s="48"/>
      <c r="G247" s="49"/>
      <c r="H247" s="50">
        <f>SUM(H3:H246)</f>
        <v>0</v>
      </c>
      <c r="I247" s="51">
        <f>SUM(I3:I246)</f>
        <v>0</v>
      </c>
    </row>
    <row r="248" spans="1:9">
      <c r="A248" s="47" t="s">
        <v>48</v>
      </c>
      <c r="B248" s="48"/>
      <c r="C248" s="48"/>
      <c r="D248" s="48"/>
      <c r="E248" s="48"/>
      <c r="F248" s="48"/>
      <c r="G248" s="49"/>
      <c r="H248" s="50">
        <f>H247*24%</f>
        <v>0</v>
      </c>
      <c r="I248" s="51">
        <f>I247*24%</f>
        <v>0</v>
      </c>
    </row>
    <row r="249" spans="1:9">
      <c r="A249" s="52" t="s">
        <v>58</v>
      </c>
      <c r="B249" s="53"/>
      <c r="C249" s="53"/>
      <c r="D249" s="53"/>
      <c r="E249" s="53"/>
      <c r="F249" s="53"/>
      <c r="G249" s="54"/>
      <c r="H249" s="50">
        <f>SUM(H247:H248)</f>
        <v>0</v>
      </c>
      <c r="I249" s="51">
        <f>SUM(I247:I248)</f>
        <v>0</v>
      </c>
    </row>
    <row r="250" spans="1:9">
      <c r="A250" s="55" t="s">
        <v>322</v>
      </c>
      <c r="B250" s="55"/>
      <c r="C250" s="55"/>
      <c r="D250" s="55"/>
      <c r="E250" s="55"/>
      <c r="F250" s="55"/>
      <c r="G250" s="55"/>
      <c r="H250" s="34">
        <f>H249+I249</f>
        <v>0</v>
      </c>
      <c r="I250" s="56"/>
    </row>
  </sheetData>
  <mergeCells count="6">
    <mergeCell ref="A1:I1"/>
    <mergeCell ref="A247:G247"/>
    <mergeCell ref="A248:G248"/>
    <mergeCell ref="A249:G249"/>
    <mergeCell ref="A250:G250"/>
    <mergeCell ref="H250:I2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B22"/>
  <sheetViews>
    <sheetView workbookViewId="0">
      <selection activeCell="G6" sqref="F6:G6"/>
    </sheetView>
  </sheetViews>
  <sheetFormatPr defaultRowHeight="14.25"/>
  <cols>
    <col min="1" max="1" width="4.42578125" style="4" customWidth="1"/>
    <col min="2" max="2" width="12.85546875" style="4" customWidth="1"/>
    <col min="3" max="4" width="12.5703125" style="4" customWidth="1"/>
    <col min="5" max="5" width="12.28515625" style="4" customWidth="1"/>
    <col min="6" max="6" width="11" style="4" customWidth="1"/>
    <col min="7" max="7" width="10.85546875" style="4" customWidth="1"/>
    <col min="8" max="8" width="12.5703125" style="4" customWidth="1"/>
    <col min="9" max="9" width="11.85546875" style="4" bestFit="1" customWidth="1"/>
    <col min="10" max="16" width="9.140625" style="1" hidden="1" customWidth="1"/>
    <col min="17" max="17" width="8.42578125" style="1" hidden="1" customWidth="1"/>
    <col min="18" max="18" width="8.5703125" style="1" hidden="1" customWidth="1"/>
    <col min="19" max="19" width="9.5703125" style="1" hidden="1" customWidth="1"/>
    <col min="20" max="20" width="9.85546875" style="1" hidden="1" customWidth="1"/>
    <col min="21" max="22" width="9.140625" style="1" hidden="1" customWidth="1"/>
    <col min="23" max="37" width="9.5703125" style="1" hidden="1" customWidth="1"/>
    <col min="38" max="86" width="9.140625" style="1" hidden="1" customWidth="1"/>
    <col min="87" max="87" width="11.85546875" style="4" bestFit="1" customWidth="1"/>
    <col min="88" max="101" width="9.140625" style="2" customWidth="1"/>
    <col min="102" max="104" width="9.140625" style="3"/>
    <col min="105" max="105" width="15.42578125" style="3" customWidth="1"/>
    <col min="106" max="16384" width="9.140625" style="4"/>
  </cols>
  <sheetData>
    <row r="1" spans="1:106" ht="18">
      <c r="A1" s="39" t="s">
        <v>60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</row>
    <row r="2" spans="1:106" ht="74.25" customHeight="1">
      <c r="A2" s="25" t="s">
        <v>0</v>
      </c>
      <c r="B2" s="25" t="s">
        <v>49</v>
      </c>
      <c r="C2" s="25" t="s">
        <v>51</v>
      </c>
      <c r="D2" s="25" t="s">
        <v>56</v>
      </c>
      <c r="E2" s="25" t="s">
        <v>50</v>
      </c>
      <c r="F2" s="25" t="s">
        <v>44</v>
      </c>
      <c r="G2" s="25" t="s">
        <v>45</v>
      </c>
      <c r="H2" s="25" t="s">
        <v>57</v>
      </c>
      <c r="I2" s="25" t="s">
        <v>54</v>
      </c>
      <c r="J2" s="37" t="s">
        <v>8</v>
      </c>
      <c r="K2" s="37" t="s">
        <v>9</v>
      </c>
      <c r="L2" s="37" t="s">
        <v>10</v>
      </c>
      <c r="M2" s="37" t="s">
        <v>11</v>
      </c>
      <c r="N2" s="37" t="s">
        <v>12</v>
      </c>
      <c r="O2" s="37" t="s">
        <v>13</v>
      </c>
      <c r="P2" s="37" t="s">
        <v>14</v>
      </c>
      <c r="Q2" s="37" t="s">
        <v>7</v>
      </c>
      <c r="R2" s="37" t="s">
        <v>6</v>
      </c>
      <c r="S2" s="37" t="s">
        <v>15</v>
      </c>
      <c r="T2" s="37" t="s">
        <v>16</v>
      </c>
      <c r="U2" s="37" t="s">
        <v>17</v>
      </c>
      <c r="V2" s="37" t="s">
        <v>18</v>
      </c>
      <c r="W2" s="37" t="s">
        <v>19</v>
      </c>
      <c r="X2" s="37" t="s">
        <v>20</v>
      </c>
      <c r="Y2" s="37" t="s">
        <v>21</v>
      </c>
      <c r="Z2" s="37" t="s">
        <v>22</v>
      </c>
      <c r="AA2" s="37" t="s">
        <v>23</v>
      </c>
      <c r="AB2" s="37" t="s">
        <v>24</v>
      </c>
      <c r="AC2" s="37" t="s">
        <v>25</v>
      </c>
      <c r="AD2" s="37" t="s">
        <v>26</v>
      </c>
      <c r="AE2" s="37" t="s">
        <v>27</v>
      </c>
      <c r="AF2" s="37" t="s">
        <v>28</v>
      </c>
      <c r="AG2" s="37" t="s">
        <v>29</v>
      </c>
      <c r="AH2" s="37" t="s">
        <v>30</v>
      </c>
      <c r="AI2" s="37" t="s">
        <v>31</v>
      </c>
      <c r="AJ2" s="37" t="s">
        <v>32</v>
      </c>
      <c r="AK2" s="37" t="s">
        <v>33</v>
      </c>
      <c r="AL2" s="38" t="s">
        <v>34</v>
      </c>
      <c r="AM2" s="14" t="s">
        <v>35</v>
      </c>
      <c r="AN2" s="14" t="s">
        <v>36</v>
      </c>
      <c r="AO2" s="14" t="s">
        <v>42</v>
      </c>
      <c r="AP2" s="14" t="s">
        <v>37</v>
      </c>
      <c r="AQ2" s="14" t="s">
        <v>38</v>
      </c>
      <c r="AR2" s="14" t="s">
        <v>39</v>
      </c>
      <c r="AS2" s="14" t="s">
        <v>40</v>
      </c>
      <c r="AT2" s="14" t="s">
        <v>41</v>
      </c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25" t="s">
        <v>55</v>
      </c>
      <c r="CJ2" s="5"/>
      <c r="CK2" s="5"/>
      <c r="CL2" s="5"/>
      <c r="CM2" s="5"/>
      <c r="CX2" s="6"/>
      <c r="CY2" s="7"/>
      <c r="CZ2" s="8"/>
      <c r="DA2" s="8"/>
    </row>
    <row r="3" spans="1:106" s="20" customFormat="1" ht="58.5" customHeight="1">
      <c r="A3" s="9">
        <v>1</v>
      </c>
      <c r="B3" s="9" t="s">
        <v>1</v>
      </c>
      <c r="C3" s="9" t="s">
        <v>52</v>
      </c>
      <c r="D3" s="29">
        <v>59</v>
      </c>
      <c r="E3" s="9" t="s">
        <v>53</v>
      </c>
      <c r="F3" s="9">
        <v>160</v>
      </c>
      <c r="G3" s="30">
        <v>154</v>
      </c>
      <c r="H3" s="29"/>
      <c r="I3" s="10">
        <f>F3*H3</f>
        <v>0</v>
      </c>
      <c r="J3" s="11">
        <v>6</v>
      </c>
      <c r="K3" s="12">
        <v>2</v>
      </c>
      <c r="L3" s="12">
        <v>14</v>
      </c>
      <c r="M3" s="12">
        <v>8</v>
      </c>
      <c r="N3" s="12">
        <v>20</v>
      </c>
      <c r="O3" s="13">
        <v>3</v>
      </c>
      <c r="P3" s="12">
        <v>17</v>
      </c>
      <c r="Q3" s="12">
        <v>5.5</v>
      </c>
      <c r="R3" s="12">
        <v>10</v>
      </c>
      <c r="S3" s="12"/>
      <c r="T3" s="12"/>
      <c r="U3" s="12"/>
      <c r="V3" s="12"/>
      <c r="W3" s="12">
        <v>8</v>
      </c>
      <c r="X3" s="12"/>
      <c r="Y3" s="12">
        <v>20</v>
      </c>
      <c r="Z3" s="12"/>
      <c r="AA3" s="12"/>
      <c r="AB3" s="12"/>
      <c r="AC3" s="12">
        <v>4</v>
      </c>
      <c r="AD3" s="12"/>
      <c r="AE3" s="12">
        <v>18</v>
      </c>
      <c r="AF3" s="12">
        <v>4</v>
      </c>
      <c r="AG3" s="12">
        <v>10</v>
      </c>
      <c r="AH3" s="12"/>
      <c r="AI3" s="12"/>
      <c r="AJ3" s="12"/>
      <c r="AK3" s="12">
        <v>9</v>
      </c>
      <c r="AL3" s="12"/>
      <c r="AM3" s="14">
        <v>16</v>
      </c>
      <c r="AN3" s="14">
        <v>3</v>
      </c>
      <c r="AO3" s="14"/>
      <c r="AP3" s="14"/>
      <c r="AQ3" s="14"/>
      <c r="AR3" s="14"/>
      <c r="AS3" s="14">
        <v>16</v>
      </c>
      <c r="AT3" s="14">
        <v>24</v>
      </c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5"/>
      <c r="CI3" s="10">
        <f>G3*H3</f>
        <v>0</v>
      </c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16"/>
      <c r="CY3" s="17"/>
      <c r="CZ3" s="18"/>
      <c r="DA3" s="18"/>
      <c r="DB3" s="19"/>
    </row>
    <row r="4" spans="1:106" s="20" customFormat="1" ht="38.25">
      <c r="A4" s="9">
        <v>2</v>
      </c>
      <c r="B4" s="9" t="s">
        <v>2</v>
      </c>
      <c r="C4" s="9" t="s">
        <v>52</v>
      </c>
      <c r="D4" s="29">
        <v>65</v>
      </c>
      <c r="E4" s="9" t="s">
        <v>53</v>
      </c>
      <c r="F4" s="9">
        <v>6</v>
      </c>
      <c r="G4" s="30">
        <v>10</v>
      </c>
      <c r="H4" s="29"/>
      <c r="I4" s="10">
        <f t="shared" ref="I4:I9" si="0">F4*H4</f>
        <v>0</v>
      </c>
      <c r="J4" s="11">
        <v>6</v>
      </c>
      <c r="K4" s="12">
        <v>2</v>
      </c>
      <c r="L4" s="12">
        <v>14</v>
      </c>
      <c r="M4" s="12">
        <v>8</v>
      </c>
      <c r="N4" s="12">
        <v>20</v>
      </c>
      <c r="O4" s="13">
        <v>3</v>
      </c>
      <c r="P4" s="12">
        <v>17</v>
      </c>
      <c r="Q4" s="12">
        <v>5.5</v>
      </c>
      <c r="R4" s="12">
        <v>10</v>
      </c>
      <c r="S4" s="12"/>
      <c r="T4" s="12"/>
      <c r="U4" s="12"/>
      <c r="V4" s="12"/>
      <c r="W4" s="12">
        <v>8</v>
      </c>
      <c r="X4" s="12"/>
      <c r="Y4" s="12">
        <v>20</v>
      </c>
      <c r="Z4" s="12"/>
      <c r="AA4" s="12"/>
      <c r="AB4" s="12"/>
      <c r="AC4" s="12">
        <v>4</v>
      </c>
      <c r="AD4" s="12"/>
      <c r="AE4" s="12">
        <v>18</v>
      </c>
      <c r="AF4" s="12">
        <v>4</v>
      </c>
      <c r="AG4" s="12">
        <v>10</v>
      </c>
      <c r="AH4" s="12"/>
      <c r="AI4" s="12"/>
      <c r="AJ4" s="12"/>
      <c r="AK4" s="12">
        <v>9</v>
      </c>
      <c r="AL4" s="12"/>
      <c r="AM4" s="14">
        <v>16</v>
      </c>
      <c r="AN4" s="14">
        <v>3</v>
      </c>
      <c r="AO4" s="14"/>
      <c r="AP4" s="14"/>
      <c r="AQ4" s="14"/>
      <c r="AR4" s="14"/>
      <c r="AS4" s="14">
        <v>16</v>
      </c>
      <c r="AT4" s="14">
        <v>24</v>
      </c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5"/>
      <c r="CI4" s="10">
        <f t="shared" ref="CI4:CI9" si="1">G4*H4</f>
        <v>0</v>
      </c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1"/>
      <c r="CY4" s="17"/>
      <c r="CZ4" s="18"/>
      <c r="DA4" s="18"/>
      <c r="DB4" s="19"/>
    </row>
    <row r="5" spans="1:106" ht="38.25">
      <c r="A5" s="9">
        <v>3</v>
      </c>
      <c r="B5" s="9" t="s">
        <v>1</v>
      </c>
      <c r="C5" s="9" t="s">
        <v>3</v>
      </c>
      <c r="D5" s="29">
        <v>69</v>
      </c>
      <c r="E5" s="9" t="s">
        <v>53</v>
      </c>
      <c r="F5" s="9">
        <v>102</v>
      </c>
      <c r="G5" s="30">
        <v>106</v>
      </c>
      <c r="H5" s="29"/>
      <c r="I5" s="10">
        <f t="shared" si="0"/>
        <v>0</v>
      </c>
      <c r="J5" s="11">
        <v>6</v>
      </c>
      <c r="K5" s="12">
        <v>2</v>
      </c>
      <c r="L5" s="12">
        <v>14</v>
      </c>
      <c r="M5" s="12">
        <v>8</v>
      </c>
      <c r="N5" s="12">
        <v>20</v>
      </c>
      <c r="O5" s="13">
        <v>3</v>
      </c>
      <c r="P5" s="12">
        <v>17</v>
      </c>
      <c r="Q5" s="12">
        <v>5.5</v>
      </c>
      <c r="R5" s="12">
        <v>10</v>
      </c>
      <c r="S5" s="12"/>
      <c r="T5" s="12"/>
      <c r="U5" s="12"/>
      <c r="V5" s="12"/>
      <c r="W5" s="12">
        <v>8</v>
      </c>
      <c r="X5" s="12"/>
      <c r="Y5" s="12">
        <v>20</v>
      </c>
      <c r="Z5" s="12"/>
      <c r="AA5" s="12"/>
      <c r="AB5" s="12"/>
      <c r="AC5" s="12">
        <v>4</v>
      </c>
      <c r="AD5" s="12"/>
      <c r="AE5" s="12">
        <v>18</v>
      </c>
      <c r="AF5" s="12">
        <v>4</v>
      </c>
      <c r="AG5" s="12">
        <v>10</v>
      </c>
      <c r="AH5" s="12"/>
      <c r="AI5" s="12"/>
      <c r="AJ5" s="12"/>
      <c r="AK5" s="12">
        <v>9</v>
      </c>
      <c r="AL5" s="12"/>
      <c r="AM5" s="14">
        <v>16</v>
      </c>
      <c r="AN5" s="14">
        <v>3</v>
      </c>
      <c r="AO5" s="14"/>
      <c r="AP5" s="14"/>
      <c r="AQ5" s="14"/>
      <c r="AR5" s="14"/>
      <c r="AS5" s="14">
        <v>16</v>
      </c>
      <c r="AT5" s="14">
        <v>24</v>
      </c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5"/>
      <c r="CI5" s="10">
        <f t="shared" si="1"/>
        <v>0</v>
      </c>
      <c r="CX5" s="21"/>
      <c r="CY5" s="17"/>
      <c r="CZ5" s="18"/>
      <c r="DA5" s="18"/>
    </row>
    <row r="6" spans="1:106" ht="38.25">
      <c r="A6" s="9">
        <v>4</v>
      </c>
      <c r="B6" s="9" t="s">
        <v>2</v>
      </c>
      <c r="C6" s="9" t="s">
        <v>3</v>
      </c>
      <c r="D6" s="29">
        <v>75</v>
      </c>
      <c r="E6" s="9" t="s">
        <v>53</v>
      </c>
      <c r="F6" s="9">
        <v>5</v>
      </c>
      <c r="G6" s="30">
        <v>4</v>
      </c>
      <c r="H6" s="29"/>
      <c r="I6" s="10">
        <f t="shared" si="0"/>
        <v>0</v>
      </c>
      <c r="J6" s="11">
        <v>6</v>
      </c>
      <c r="K6" s="12">
        <v>2</v>
      </c>
      <c r="L6" s="12">
        <v>14</v>
      </c>
      <c r="M6" s="12">
        <v>8</v>
      </c>
      <c r="N6" s="12">
        <v>20</v>
      </c>
      <c r="O6" s="13">
        <v>3</v>
      </c>
      <c r="P6" s="12">
        <v>17</v>
      </c>
      <c r="Q6" s="12">
        <v>5.5</v>
      </c>
      <c r="R6" s="12">
        <v>10</v>
      </c>
      <c r="S6" s="12"/>
      <c r="T6" s="12"/>
      <c r="U6" s="12"/>
      <c r="V6" s="12"/>
      <c r="W6" s="12">
        <v>8</v>
      </c>
      <c r="X6" s="12"/>
      <c r="Y6" s="12">
        <v>20</v>
      </c>
      <c r="Z6" s="12"/>
      <c r="AA6" s="12"/>
      <c r="AB6" s="12"/>
      <c r="AC6" s="12">
        <v>4</v>
      </c>
      <c r="AD6" s="12"/>
      <c r="AE6" s="12">
        <v>18</v>
      </c>
      <c r="AF6" s="12">
        <v>4</v>
      </c>
      <c r="AG6" s="12">
        <v>10</v>
      </c>
      <c r="AH6" s="12"/>
      <c r="AI6" s="12"/>
      <c r="AJ6" s="12"/>
      <c r="AK6" s="12">
        <v>9</v>
      </c>
      <c r="AL6" s="12"/>
      <c r="AM6" s="14">
        <v>16</v>
      </c>
      <c r="AN6" s="14">
        <v>3</v>
      </c>
      <c r="AO6" s="14"/>
      <c r="AP6" s="14"/>
      <c r="AQ6" s="14"/>
      <c r="AR6" s="14"/>
      <c r="AS6" s="14">
        <v>16</v>
      </c>
      <c r="AT6" s="14">
        <v>24</v>
      </c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5"/>
      <c r="CI6" s="10">
        <f t="shared" si="1"/>
        <v>0</v>
      </c>
      <c r="CX6" s="21"/>
      <c r="CY6" s="17"/>
      <c r="CZ6" s="18"/>
      <c r="DA6" s="18"/>
    </row>
    <row r="7" spans="1:106" ht="38.25">
      <c r="A7" s="9">
        <v>5</v>
      </c>
      <c r="B7" s="9" t="s">
        <v>1</v>
      </c>
      <c r="C7" s="9" t="s">
        <v>4</v>
      </c>
      <c r="D7" s="29">
        <v>72</v>
      </c>
      <c r="E7" s="9" t="s">
        <v>53</v>
      </c>
      <c r="F7" s="9">
        <v>70</v>
      </c>
      <c r="G7" s="30">
        <v>98</v>
      </c>
      <c r="H7" s="29"/>
      <c r="I7" s="10">
        <f t="shared" si="0"/>
        <v>0</v>
      </c>
      <c r="J7" s="11">
        <v>6</v>
      </c>
      <c r="K7" s="12">
        <v>2</v>
      </c>
      <c r="L7" s="12">
        <v>14</v>
      </c>
      <c r="M7" s="12">
        <v>8</v>
      </c>
      <c r="N7" s="12">
        <v>20</v>
      </c>
      <c r="O7" s="13">
        <v>3</v>
      </c>
      <c r="P7" s="12">
        <v>17</v>
      </c>
      <c r="Q7" s="12">
        <v>5.5</v>
      </c>
      <c r="R7" s="12">
        <v>10</v>
      </c>
      <c r="S7" s="12"/>
      <c r="T7" s="12"/>
      <c r="U7" s="12"/>
      <c r="V7" s="12"/>
      <c r="W7" s="12">
        <v>8</v>
      </c>
      <c r="X7" s="12"/>
      <c r="Y7" s="12">
        <v>20</v>
      </c>
      <c r="Z7" s="12"/>
      <c r="AA7" s="12"/>
      <c r="AB7" s="12"/>
      <c r="AC7" s="12">
        <v>4</v>
      </c>
      <c r="AD7" s="12"/>
      <c r="AE7" s="12">
        <v>18</v>
      </c>
      <c r="AF7" s="12">
        <v>4</v>
      </c>
      <c r="AG7" s="12">
        <v>10</v>
      </c>
      <c r="AH7" s="12"/>
      <c r="AI7" s="12"/>
      <c r="AJ7" s="12"/>
      <c r="AK7" s="12">
        <v>9</v>
      </c>
      <c r="AL7" s="12"/>
      <c r="AM7" s="14">
        <v>16</v>
      </c>
      <c r="AN7" s="14">
        <v>3</v>
      </c>
      <c r="AO7" s="14"/>
      <c r="AP7" s="14"/>
      <c r="AQ7" s="14"/>
      <c r="AR7" s="14"/>
      <c r="AS7" s="14">
        <v>16</v>
      </c>
      <c r="AT7" s="14">
        <v>24</v>
      </c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5"/>
      <c r="CI7" s="10">
        <f t="shared" si="1"/>
        <v>0</v>
      </c>
      <c r="CX7" s="21"/>
      <c r="CY7" s="17"/>
      <c r="CZ7" s="18"/>
      <c r="DA7" s="18"/>
    </row>
    <row r="8" spans="1:106" ht="38.25">
      <c r="A8" s="9">
        <v>6</v>
      </c>
      <c r="B8" s="9" t="s">
        <v>2</v>
      </c>
      <c r="C8" s="9" t="s">
        <v>4</v>
      </c>
      <c r="D8" s="29">
        <v>80</v>
      </c>
      <c r="E8" s="9" t="s">
        <v>53</v>
      </c>
      <c r="F8" s="9">
        <v>6</v>
      </c>
      <c r="G8" s="30">
        <v>11</v>
      </c>
      <c r="H8" s="29"/>
      <c r="I8" s="10">
        <f t="shared" si="0"/>
        <v>0</v>
      </c>
      <c r="J8" s="11">
        <v>6</v>
      </c>
      <c r="K8" s="12">
        <v>2</v>
      </c>
      <c r="L8" s="12">
        <v>14</v>
      </c>
      <c r="M8" s="12">
        <v>8</v>
      </c>
      <c r="N8" s="12">
        <v>20</v>
      </c>
      <c r="O8" s="13">
        <v>3</v>
      </c>
      <c r="P8" s="12">
        <v>17</v>
      </c>
      <c r="Q8" s="12">
        <v>5.5</v>
      </c>
      <c r="R8" s="12">
        <v>10</v>
      </c>
      <c r="S8" s="12"/>
      <c r="T8" s="12"/>
      <c r="U8" s="12"/>
      <c r="V8" s="12"/>
      <c r="W8" s="12">
        <v>8</v>
      </c>
      <c r="X8" s="12"/>
      <c r="Y8" s="12">
        <v>20</v>
      </c>
      <c r="Z8" s="12"/>
      <c r="AA8" s="12"/>
      <c r="AB8" s="12"/>
      <c r="AC8" s="12">
        <v>4</v>
      </c>
      <c r="AD8" s="12"/>
      <c r="AE8" s="12">
        <v>18</v>
      </c>
      <c r="AF8" s="12">
        <v>4</v>
      </c>
      <c r="AG8" s="12">
        <v>10</v>
      </c>
      <c r="AH8" s="12"/>
      <c r="AI8" s="12"/>
      <c r="AJ8" s="12"/>
      <c r="AK8" s="12">
        <v>9</v>
      </c>
      <c r="AL8" s="12"/>
      <c r="AM8" s="14">
        <v>16</v>
      </c>
      <c r="AN8" s="14">
        <v>3</v>
      </c>
      <c r="AO8" s="14"/>
      <c r="AP8" s="14"/>
      <c r="AQ8" s="14"/>
      <c r="AR8" s="14"/>
      <c r="AS8" s="14">
        <v>16</v>
      </c>
      <c r="AT8" s="14">
        <v>24</v>
      </c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5"/>
      <c r="CI8" s="10">
        <f t="shared" si="1"/>
        <v>0</v>
      </c>
      <c r="CX8" s="21"/>
      <c r="CY8" s="17"/>
      <c r="CZ8" s="18"/>
      <c r="DA8" s="18"/>
    </row>
    <row r="9" spans="1:106" ht="25.5">
      <c r="A9" s="9">
        <v>7</v>
      </c>
      <c r="B9" s="9" t="s">
        <v>5</v>
      </c>
      <c r="C9" s="9"/>
      <c r="D9" s="29">
        <v>4.82</v>
      </c>
      <c r="E9" s="9" t="s">
        <v>53</v>
      </c>
      <c r="F9" s="9">
        <v>29</v>
      </c>
      <c r="G9" s="30">
        <v>41</v>
      </c>
      <c r="H9" s="29"/>
      <c r="I9" s="10">
        <f t="shared" si="0"/>
        <v>0</v>
      </c>
      <c r="J9" s="11">
        <v>6</v>
      </c>
      <c r="K9" s="12">
        <v>2</v>
      </c>
      <c r="L9" s="12">
        <v>14</v>
      </c>
      <c r="M9" s="12">
        <v>8</v>
      </c>
      <c r="N9" s="12">
        <v>20</v>
      </c>
      <c r="O9" s="13">
        <v>3</v>
      </c>
      <c r="P9" s="12">
        <v>17</v>
      </c>
      <c r="Q9" s="12">
        <v>5.5</v>
      </c>
      <c r="R9" s="12">
        <v>10</v>
      </c>
      <c r="S9" s="12"/>
      <c r="T9" s="12"/>
      <c r="U9" s="12"/>
      <c r="V9" s="12"/>
      <c r="W9" s="12">
        <v>8</v>
      </c>
      <c r="X9" s="12"/>
      <c r="Y9" s="12">
        <v>20</v>
      </c>
      <c r="Z9" s="12"/>
      <c r="AA9" s="12"/>
      <c r="AB9" s="12"/>
      <c r="AC9" s="12">
        <v>4</v>
      </c>
      <c r="AD9" s="12"/>
      <c r="AE9" s="12">
        <v>18</v>
      </c>
      <c r="AF9" s="12">
        <v>4</v>
      </c>
      <c r="AG9" s="12">
        <v>10</v>
      </c>
      <c r="AH9" s="12"/>
      <c r="AI9" s="12"/>
      <c r="AJ9" s="12"/>
      <c r="AK9" s="12">
        <v>9</v>
      </c>
      <c r="AL9" s="12"/>
      <c r="AM9" s="14">
        <v>16</v>
      </c>
      <c r="AN9" s="14">
        <v>3</v>
      </c>
      <c r="AO9" s="14"/>
      <c r="AP9" s="14"/>
      <c r="AQ9" s="14"/>
      <c r="AR9" s="14"/>
      <c r="AS9" s="14">
        <v>16</v>
      </c>
      <c r="AT9" s="14">
        <v>24</v>
      </c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5"/>
      <c r="CI9" s="10">
        <f t="shared" si="1"/>
        <v>0</v>
      </c>
      <c r="CX9" s="21"/>
      <c r="CY9" s="17"/>
      <c r="CZ9" s="18"/>
      <c r="DA9" s="18"/>
    </row>
    <row r="10" spans="1:106" ht="15.75" customHeight="1">
      <c r="A10" s="27" t="s">
        <v>47</v>
      </c>
      <c r="B10" s="27"/>
      <c r="C10" s="27"/>
      <c r="D10" s="27"/>
      <c r="E10" s="27"/>
      <c r="F10" s="27"/>
      <c r="G10" s="27"/>
      <c r="H10" s="27"/>
      <c r="I10" s="26">
        <f>SUM(I3:I9)</f>
        <v>0</v>
      </c>
      <c r="N10" s="2"/>
      <c r="O10" s="2"/>
      <c r="CI10" s="26">
        <f>SUM(CI3:CI9)</f>
        <v>0</v>
      </c>
      <c r="CX10" s="21"/>
      <c r="CY10" s="22"/>
      <c r="CZ10" s="18"/>
      <c r="DA10" s="23"/>
      <c r="DB10" s="3"/>
    </row>
    <row r="11" spans="1:106" ht="15.75" customHeight="1">
      <c r="A11" s="27" t="s">
        <v>48</v>
      </c>
      <c r="B11" s="27"/>
      <c r="C11" s="27"/>
      <c r="D11" s="27"/>
      <c r="E11" s="27"/>
      <c r="F11" s="27"/>
      <c r="G11" s="27"/>
      <c r="H11" s="27"/>
      <c r="I11" s="26">
        <f>I10*24%</f>
        <v>0</v>
      </c>
      <c r="N11" s="2"/>
      <c r="O11" s="2"/>
      <c r="CI11" s="26">
        <f>CI10*24%</f>
        <v>0</v>
      </c>
      <c r="CX11" s="21"/>
      <c r="CY11" s="22"/>
      <c r="CZ11" s="18"/>
      <c r="DA11" s="23"/>
      <c r="DB11" s="3"/>
    </row>
    <row r="12" spans="1:106" ht="15.75" customHeight="1">
      <c r="A12" s="35" t="s">
        <v>58</v>
      </c>
      <c r="B12" s="35"/>
      <c r="C12" s="35"/>
      <c r="D12" s="35"/>
      <c r="E12" s="35"/>
      <c r="F12" s="35"/>
      <c r="G12" s="35"/>
      <c r="H12" s="35"/>
      <c r="I12" s="36">
        <f>SUM(I10:I11)</f>
        <v>0</v>
      </c>
      <c r="N12" s="2"/>
      <c r="O12" s="2"/>
      <c r="CI12" s="36">
        <f>SUM(CI10:CI11)</f>
        <v>0</v>
      </c>
      <c r="CX12" s="21"/>
      <c r="CY12" s="22"/>
      <c r="CZ12" s="18"/>
      <c r="DA12" s="23"/>
      <c r="DB12" s="3"/>
    </row>
    <row r="13" spans="1:106" ht="15" customHeight="1">
      <c r="A13" s="31" t="s">
        <v>59</v>
      </c>
      <c r="B13" s="32"/>
      <c r="C13" s="32"/>
      <c r="D13" s="32"/>
      <c r="E13" s="32"/>
      <c r="F13" s="32"/>
      <c r="G13" s="32"/>
      <c r="H13" s="33"/>
      <c r="I13" s="34">
        <f>I12+CI12</f>
        <v>0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3"/>
      <c r="CX13" s="21"/>
      <c r="CY13" s="22"/>
      <c r="CZ13" s="18"/>
      <c r="DA13" s="18"/>
      <c r="DB13" s="3"/>
    </row>
    <row r="14" spans="1:106">
      <c r="CX14" s="21"/>
      <c r="CY14" s="22"/>
      <c r="CZ14" s="18"/>
      <c r="DA14" s="18"/>
      <c r="DB14" s="3"/>
    </row>
    <row r="15" spans="1:106">
      <c r="CQ15" s="2" t="s">
        <v>43</v>
      </c>
      <c r="CX15" s="21"/>
      <c r="CY15" s="22"/>
      <c r="CZ15" s="18"/>
      <c r="DA15" s="18"/>
      <c r="DB15" s="3"/>
    </row>
    <row r="16" spans="1:106">
      <c r="CX16" s="21"/>
      <c r="CY16" s="22"/>
      <c r="CZ16" s="18"/>
      <c r="DA16" s="18"/>
      <c r="DB16" s="3"/>
    </row>
    <row r="17" spans="102:106">
      <c r="CX17" s="21"/>
      <c r="CY17" s="22"/>
      <c r="CZ17" s="18"/>
      <c r="DA17" s="18"/>
      <c r="DB17" s="3"/>
    </row>
    <row r="18" spans="102:106">
      <c r="CX18" s="21"/>
      <c r="CY18" s="22"/>
      <c r="CZ18" s="18"/>
      <c r="DA18" s="18"/>
      <c r="DB18" s="3"/>
    </row>
    <row r="19" spans="102:106">
      <c r="CX19" s="21"/>
      <c r="CY19" s="22"/>
      <c r="CZ19" s="18"/>
      <c r="DA19" s="18"/>
      <c r="DB19" s="3"/>
    </row>
    <row r="20" spans="102:106">
      <c r="CX20" s="21"/>
      <c r="CY20" s="22"/>
      <c r="CZ20" s="18"/>
      <c r="DA20" s="18"/>
      <c r="DB20" s="3"/>
    </row>
    <row r="21" spans="102:106">
      <c r="CY21" s="24"/>
      <c r="DB21" s="3"/>
    </row>
    <row r="22" spans="102:106">
      <c r="DB22" s="3"/>
    </row>
  </sheetData>
  <mergeCells count="6">
    <mergeCell ref="A10:H10"/>
    <mergeCell ref="A11:H11"/>
    <mergeCell ref="A12:H12"/>
    <mergeCell ref="A13:H13"/>
    <mergeCell ref="I13:CI13"/>
    <mergeCell ref="A1:CI1"/>
  </mergeCells>
  <conditionalFormatting sqref="CY3:CY20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O3" sqref="O3"/>
    </sheetView>
  </sheetViews>
  <sheetFormatPr defaultRowHeight="15"/>
  <cols>
    <col min="2" max="2" width="32.140625" customWidth="1"/>
    <col min="9" max="9" width="8" bestFit="1" customWidth="1"/>
  </cols>
  <sheetData>
    <row r="1" spans="1:9" ht="18">
      <c r="A1" s="28" t="s">
        <v>60</v>
      </c>
      <c r="B1" s="28"/>
      <c r="C1" s="28"/>
      <c r="D1" s="28"/>
      <c r="E1" s="28"/>
      <c r="F1" s="28"/>
      <c r="G1" s="28"/>
      <c r="H1" s="28"/>
      <c r="I1" s="28"/>
    </row>
    <row r="2" spans="1:9" ht="60">
      <c r="A2" s="57" t="s">
        <v>0</v>
      </c>
      <c r="B2" s="57" t="s">
        <v>49</v>
      </c>
      <c r="C2" s="57" t="s">
        <v>61</v>
      </c>
      <c r="D2" s="57" t="s">
        <v>50</v>
      </c>
      <c r="E2" s="57" t="s">
        <v>323</v>
      </c>
      <c r="F2" s="57" t="s">
        <v>63</v>
      </c>
      <c r="G2" s="57" t="s">
        <v>324</v>
      </c>
      <c r="H2" s="57" t="s">
        <v>54</v>
      </c>
      <c r="I2" s="57" t="s">
        <v>55</v>
      </c>
    </row>
    <row r="3" spans="1:9" ht="128.25">
      <c r="A3" s="58">
        <v>1</v>
      </c>
      <c r="B3" s="59" t="s">
        <v>325</v>
      </c>
      <c r="C3" s="60">
        <v>2.8</v>
      </c>
      <c r="D3" s="58" t="s">
        <v>326</v>
      </c>
      <c r="E3" s="61">
        <v>875</v>
      </c>
      <c r="F3" s="61">
        <v>625</v>
      </c>
      <c r="G3" s="62"/>
      <c r="H3" s="63">
        <f>E3*G3</f>
        <v>0</v>
      </c>
      <c r="I3" s="64">
        <f>F3*G3</f>
        <v>0</v>
      </c>
    </row>
    <row r="4" spans="1:9">
      <c r="A4" s="65" t="s">
        <v>46</v>
      </c>
      <c r="B4" s="66"/>
      <c r="C4" s="66"/>
      <c r="D4" s="66"/>
      <c r="E4" s="66"/>
      <c r="F4" s="66"/>
      <c r="G4" s="67"/>
      <c r="H4" s="68">
        <f>H3</f>
        <v>0</v>
      </c>
      <c r="I4" s="69">
        <f>SUM(I3)</f>
        <v>0</v>
      </c>
    </row>
    <row r="5" spans="1:9">
      <c r="A5" s="65" t="s">
        <v>48</v>
      </c>
      <c r="B5" s="66"/>
      <c r="C5" s="66"/>
      <c r="D5" s="66"/>
      <c r="E5" s="66"/>
      <c r="F5" s="66"/>
      <c r="G5" s="67"/>
      <c r="H5" s="68">
        <f>H4*24%</f>
        <v>0</v>
      </c>
      <c r="I5" s="69">
        <f>I4*24%</f>
        <v>0</v>
      </c>
    </row>
    <row r="6" spans="1:9">
      <c r="A6" s="65" t="s">
        <v>58</v>
      </c>
      <c r="B6" s="66"/>
      <c r="C6" s="66"/>
      <c r="D6" s="66"/>
      <c r="E6" s="66"/>
      <c r="F6" s="66"/>
      <c r="G6" s="67"/>
      <c r="H6" s="68">
        <f>SUM(H4:H5)</f>
        <v>0</v>
      </c>
      <c r="I6" s="69">
        <f>SUM(I4:I5)</f>
        <v>0</v>
      </c>
    </row>
    <row r="7" spans="1:9" ht="18">
      <c r="A7" s="31" t="s">
        <v>322</v>
      </c>
      <c r="B7" s="32"/>
      <c r="C7" s="32"/>
      <c r="D7" s="32"/>
      <c r="E7" s="32"/>
      <c r="F7" s="32"/>
      <c r="G7" s="33"/>
      <c r="H7" s="70">
        <f>H6+I6</f>
        <v>0</v>
      </c>
      <c r="I7" s="71"/>
    </row>
  </sheetData>
  <mergeCells count="6">
    <mergeCell ref="A1:I1"/>
    <mergeCell ref="A4:G4"/>
    <mergeCell ref="A5:G5"/>
    <mergeCell ref="A6:G6"/>
    <mergeCell ref="A7:G7"/>
    <mergeCell ref="H7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ΟΙΚΟΝΟΜΙΚΗ ΠΡΟΣΦΟΡΑ ΤΜΗΜΑ Α</vt:lpstr>
      <vt:lpstr>ΟΙΚΟΝΟΜΙΚΗ ΠΡΟΣΦΟΡΑ ΤΜΗΜΑ Β</vt:lpstr>
      <vt:lpstr>ΟΙΚΟΝΟΜΙΚΗ ΠΡΟΣΦΟΡΑ ΤΜΗΜΑ Γ</vt:lpstr>
      <vt:lpstr>Φύλλο3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0010</dc:creator>
  <cp:lastModifiedBy>karamoutsiou</cp:lastModifiedBy>
  <dcterms:created xsi:type="dcterms:W3CDTF">2020-06-25T07:47:55Z</dcterms:created>
  <dcterms:modified xsi:type="dcterms:W3CDTF">2021-04-29T12:02:50Z</dcterms:modified>
</cp:coreProperties>
</file>