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M85" i="1"/>
  <c r="I85"/>
  <c r="I90" s="1"/>
  <c r="E85"/>
  <c r="S79"/>
  <c r="S89" s="1"/>
  <c r="R79"/>
  <c r="R89" s="1"/>
  <c r="P79"/>
  <c r="P89" s="1"/>
  <c r="O79"/>
  <c r="O89" s="1"/>
  <c r="N79"/>
  <c r="N89" s="1"/>
  <c r="M79"/>
  <c r="M89" s="1"/>
  <c r="L79"/>
  <c r="L89" s="1"/>
  <c r="K79"/>
  <c r="K89" s="1"/>
  <c r="J79"/>
  <c r="J89" s="1"/>
  <c r="I79"/>
  <c r="I89" s="1"/>
  <c r="G79"/>
  <c r="G89" s="1"/>
  <c r="F79"/>
  <c r="F89" s="1"/>
  <c r="E79"/>
  <c r="E89" s="1"/>
  <c r="D79"/>
  <c r="D89" s="1"/>
  <c r="Q78"/>
  <c r="H78"/>
  <c r="Q77"/>
  <c r="H77"/>
  <c r="Q76"/>
  <c r="H76"/>
  <c r="Q75"/>
  <c r="H75"/>
  <c r="Q74"/>
  <c r="H74"/>
  <c r="Q73"/>
  <c r="H73"/>
  <c r="Q72"/>
  <c r="H72"/>
  <c r="Q71"/>
  <c r="H71"/>
  <c r="Q70"/>
  <c r="H70"/>
  <c r="Q69"/>
  <c r="H69"/>
  <c r="Q68"/>
  <c r="H68"/>
  <c r="Q67"/>
  <c r="H67"/>
  <c r="Q66"/>
  <c r="H66"/>
  <c r="Q65"/>
  <c r="H65"/>
  <c r="Q64"/>
  <c r="H64"/>
  <c r="Q63"/>
  <c r="H63"/>
  <c r="Q62"/>
  <c r="H62"/>
  <c r="Q61"/>
  <c r="H61"/>
  <c r="Q60"/>
  <c r="H60"/>
  <c r="Q59"/>
  <c r="H59"/>
  <c r="Q58"/>
  <c r="H58"/>
  <c r="Q57"/>
  <c r="Q79" s="1"/>
  <c r="Q89" s="1"/>
  <c r="H57"/>
  <c r="H79" s="1"/>
  <c r="H89" s="1"/>
  <c r="S55"/>
  <c r="S88" s="1"/>
  <c r="R55"/>
  <c r="R88" s="1"/>
  <c r="P55"/>
  <c r="P88" s="1"/>
  <c r="O55"/>
  <c r="O88" s="1"/>
  <c r="N55"/>
  <c r="N88" s="1"/>
  <c r="M55"/>
  <c r="M88" s="1"/>
  <c r="L55"/>
  <c r="L88" s="1"/>
  <c r="K55"/>
  <c r="K88" s="1"/>
  <c r="J55"/>
  <c r="J88" s="1"/>
  <c r="I55"/>
  <c r="I88" s="1"/>
  <c r="G55"/>
  <c r="G88" s="1"/>
  <c r="F55"/>
  <c r="F88" s="1"/>
  <c r="E55"/>
  <c r="E88" s="1"/>
  <c r="D55"/>
  <c r="D88" s="1"/>
  <c r="Q54"/>
  <c r="H54"/>
  <c r="Q53"/>
  <c r="H53"/>
  <c r="Q52"/>
  <c r="H52"/>
  <c r="Q51"/>
  <c r="H51"/>
  <c r="Q50"/>
  <c r="H50"/>
  <c r="Q49"/>
  <c r="H49"/>
  <c r="Q48"/>
  <c r="H48"/>
  <c r="Q47"/>
  <c r="H47"/>
  <c r="Q46"/>
  <c r="H46"/>
  <c r="Q45"/>
  <c r="H45"/>
  <c r="Q44"/>
  <c r="H44"/>
  <c r="Q43"/>
  <c r="H43"/>
  <c r="Q42"/>
  <c r="H42"/>
  <c r="Q41"/>
  <c r="H41"/>
  <c r="Q40"/>
  <c r="H40"/>
  <c r="Q39"/>
  <c r="H39"/>
  <c r="Q38"/>
  <c r="H38"/>
  <c r="Q37"/>
  <c r="H37"/>
  <c r="Q36"/>
  <c r="H36"/>
  <c r="Q35"/>
  <c r="Q55" s="1"/>
  <c r="Q88" s="1"/>
  <c r="H35"/>
  <c r="H55" s="1"/>
  <c r="H88" s="1"/>
  <c r="S33"/>
  <c r="S87" s="1"/>
  <c r="R33"/>
  <c r="R87" s="1"/>
  <c r="P33"/>
  <c r="P87" s="1"/>
  <c r="O33"/>
  <c r="O87" s="1"/>
  <c r="N33"/>
  <c r="N87" s="1"/>
  <c r="M33"/>
  <c r="M87" s="1"/>
  <c r="L33"/>
  <c r="L87" s="1"/>
  <c r="K33"/>
  <c r="K87" s="1"/>
  <c r="J33"/>
  <c r="J87" s="1"/>
  <c r="I33"/>
  <c r="I87" s="1"/>
  <c r="G33"/>
  <c r="G87" s="1"/>
  <c r="F33"/>
  <c r="F87" s="1"/>
  <c r="E33"/>
  <c r="E87" s="1"/>
  <c r="D33"/>
  <c r="D87" s="1"/>
  <c r="Q32"/>
  <c r="H32"/>
  <c r="Q31"/>
  <c r="H31"/>
  <c r="Q30"/>
  <c r="H30"/>
  <c r="Q29"/>
  <c r="H29"/>
  <c r="Q28"/>
  <c r="H28"/>
  <c r="Q27"/>
  <c r="H27"/>
  <c r="Q26"/>
  <c r="H26"/>
  <c r="Q25"/>
  <c r="Q33" s="1"/>
  <c r="Q87" s="1"/>
  <c r="H25"/>
  <c r="H33" s="1"/>
  <c r="H87" s="1"/>
  <c r="S23"/>
  <c r="S86" s="1"/>
  <c r="R23"/>
  <c r="R86" s="1"/>
  <c r="P23"/>
  <c r="P86" s="1"/>
  <c r="O23"/>
  <c r="O86" s="1"/>
  <c r="N23"/>
  <c r="N86" s="1"/>
  <c r="M23"/>
  <c r="M86" s="1"/>
  <c r="L23"/>
  <c r="L86" s="1"/>
  <c r="K23"/>
  <c r="K86" s="1"/>
  <c r="J23"/>
  <c r="J86" s="1"/>
  <c r="I23"/>
  <c r="I86" s="1"/>
  <c r="G23"/>
  <c r="G86" s="1"/>
  <c r="F23"/>
  <c r="F86" s="1"/>
  <c r="E23"/>
  <c r="E86" s="1"/>
  <c r="D23"/>
  <c r="D86" s="1"/>
  <c r="Q22"/>
  <c r="H22"/>
  <c r="Q21"/>
  <c r="H21"/>
  <c r="Q20"/>
  <c r="H20"/>
  <c r="Q19"/>
  <c r="H19"/>
  <c r="Q18"/>
  <c r="H18"/>
  <c r="Q17"/>
  <c r="H17"/>
  <c r="Q16"/>
  <c r="H16"/>
  <c r="Q15"/>
  <c r="Q23" s="1"/>
  <c r="Q86" s="1"/>
  <c r="H15"/>
  <c r="H23" s="1"/>
  <c r="H86" s="1"/>
  <c r="Q14"/>
  <c r="H14"/>
  <c r="S12"/>
  <c r="S85" s="1"/>
  <c r="S90" s="1"/>
  <c r="R12"/>
  <c r="R85" s="1"/>
  <c r="R90" s="1"/>
  <c r="P12"/>
  <c r="P85" s="1"/>
  <c r="O12"/>
  <c r="O85" s="1"/>
  <c r="N12"/>
  <c r="N85" s="1"/>
  <c r="N90" s="1"/>
  <c r="M12"/>
  <c r="L12"/>
  <c r="L85" s="1"/>
  <c r="K12"/>
  <c r="K85" s="1"/>
  <c r="J12"/>
  <c r="J85" s="1"/>
  <c r="J90" s="1"/>
  <c r="I12"/>
  <c r="G12"/>
  <c r="G85" s="1"/>
  <c r="F12"/>
  <c r="F85" s="1"/>
  <c r="E12"/>
  <c r="D12"/>
  <c r="D85" s="1"/>
  <c r="D90" s="1"/>
  <c r="Q11"/>
  <c r="H11"/>
  <c r="Q10"/>
  <c r="H10"/>
  <c r="Q9"/>
  <c r="H9"/>
  <c r="Q8"/>
  <c r="H8"/>
  <c r="Q7"/>
  <c r="H7"/>
  <c r="Q6"/>
  <c r="H6"/>
  <c r="Q5"/>
  <c r="H5"/>
  <c r="Q4"/>
  <c r="Q12" s="1"/>
  <c r="Q85" s="1"/>
  <c r="Q90" s="1"/>
  <c r="H4"/>
  <c r="H12" s="1"/>
  <c r="H85" s="1"/>
  <c r="H90" s="1"/>
  <c r="E90" l="1"/>
  <c r="G90"/>
  <c r="L90"/>
  <c r="P90"/>
  <c r="F90"/>
  <c r="K90"/>
  <c r="O90"/>
  <c r="M90"/>
</calcChain>
</file>

<file path=xl/sharedStrings.xml><?xml version="1.0" encoding="utf-8"?>
<sst xmlns="http://schemas.openxmlformats.org/spreadsheetml/2006/main" count="126" uniqueCount="95">
  <si>
    <t>ΔΗΜΟΤΙΚΕΣ  ΕΚΛΟΓΕΣ 18-25/05/2014</t>
  </si>
  <si>
    <t>Α'  ΓΥΡΟΣ    18/05/2014</t>
  </si>
  <si>
    <t>Β'  ΓΥΡΟΣ    25/05/2014</t>
  </si>
  <si>
    <t xml:space="preserve">Δ.Ε ΕΝΟΤΗΤΑ </t>
  </si>
  <si>
    <t>ΤΜΗΜΑ</t>
  </si>
  <si>
    <t>ΕΔΡΑ</t>
  </si>
  <si>
    <t>ΕΓΓΕΓΡΑΜΕΝΟΙ</t>
  </si>
  <si>
    <t>ΨΗΦΙΣΑΝ</t>
  </si>
  <si>
    <t xml:space="preserve">ΑΚΥΡΑ </t>
  </si>
  <si>
    <t>ΛΕΥΚΑ</t>
  </si>
  <si>
    <t>ΕΓΚΥΡΑ</t>
  </si>
  <si>
    <t>ΓΑΡΔΙΚΟΣ</t>
  </si>
  <si>
    <t>ΠΛΙΑΚΟΣ</t>
  </si>
  <si>
    <t>ΒΟΥΖΑΣ</t>
  </si>
  <si>
    <t>ΜΑΝΟΥΣΗΣ</t>
  </si>
  <si>
    <t>ΜΑΤΣΑΓΓΑΣ</t>
  </si>
  <si>
    <t xml:space="preserve">Δ.Ε  Εκάλης </t>
  </si>
  <si>
    <t>Ασφάκα</t>
  </si>
  <si>
    <t>Βατατάδες</t>
  </si>
  <si>
    <t>Βλαχάτανο</t>
  </si>
  <si>
    <t>Γαβρισιοί</t>
  </si>
  <si>
    <t>Λιγοψά</t>
  </si>
  <si>
    <t>Μεταμόρφωση Α -Λ</t>
  </si>
  <si>
    <t>Μεταμόρφωση  Μ-Χ</t>
  </si>
  <si>
    <t>Πετσάλι</t>
  </si>
  <si>
    <t>ΣΥΝΟΛΟ</t>
  </si>
  <si>
    <t>Δ.Ε Ευρυμενών</t>
  </si>
  <si>
    <t>Βσιλόπουλο</t>
  </si>
  <si>
    <t>Δελβινακόπουλο</t>
  </si>
  <si>
    <t>Κληματιά  Α - Μ</t>
  </si>
  <si>
    <t>Κληματιά  Μ - Χ</t>
  </si>
  <si>
    <t>Κοκκινόχωμα</t>
  </si>
  <si>
    <t>Λευκοθέα</t>
  </si>
  <si>
    <t>Παλιουρή</t>
  </si>
  <si>
    <t>Ράικο</t>
  </si>
  <si>
    <t>Σουλόπουλο</t>
  </si>
  <si>
    <t>Δ.Ε Ζίτσας</t>
  </si>
  <si>
    <t>Δαφνόφυτο</t>
  </si>
  <si>
    <t>Ζίτσα  Α - Κ</t>
  </si>
  <si>
    <t>Ζίτσα  Κ- Μ</t>
  </si>
  <si>
    <t>Ζίτσα  Μ - Χ</t>
  </si>
  <si>
    <t>Καρίτσα</t>
  </si>
  <si>
    <t>Λίθινο</t>
  </si>
  <si>
    <t>Πρωτόπαππας  Α - Μ</t>
  </si>
  <si>
    <t>Πρωτόπαππας  Ν - Χ</t>
  </si>
  <si>
    <t>Δ.Ε Μολοσσών</t>
  </si>
  <si>
    <t>Αετόπετρα</t>
  </si>
  <si>
    <t>Βερενίκη</t>
  </si>
  <si>
    <t>Βουτσαράς</t>
  </si>
  <si>
    <t>Βροσίνα</t>
  </si>
  <si>
    <t>Βρυσούλα</t>
  </si>
  <si>
    <t>Γιουργάνιστα</t>
  </si>
  <si>
    <t>Γκρίμποβο</t>
  </si>
  <si>
    <t>Γρανίτσα</t>
  </si>
  <si>
    <t>Γρανιτσοπούλα</t>
  </si>
  <si>
    <t>Δεσποτικό</t>
  </si>
  <si>
    <t>Δοβλά</t>
  </si>
  <si>
    <t>Εκκλησοχώρι</t>
  </si>
  <si>
    <t>Ζάλλογο</t>
  </si>
  <si>
    <t>Καλοχώρι</t>
  </si>
  <si>
    <t>Κούρεντα</t>
  </si>
  <si>
    <t>Πολύδωρο</t>
  </si>
  <si>
    <t>Ραδοβίζι</t>
  </si>
  <si>
    <t>Ριζό</t>
  </si>
  <si>
    <t>Φωτεινό</t>
  </si>
  <si>
    <t>Χίνκα</t>
  </si>
  <si>
    <t>Δ.Ε Πασσαρώνος</t>
  </si>
  <si>
    <t>Άγιος Ιωάννης</t>
  </si>
  <si>
    <t>Ανάργυροι</t>
  </si>
  <si>
    <t>Άνω Λαψίστα</t>
  </si>
  <si>
    <t>Βαγενίτι</t>
  </si>
  <si>
    <t>Βουνοπλαγιά  Α - Λ</t>
  </si>
  <si>
    <t>Βουνοπλαγιά  Μ - Χ</t>
  </si>
  <si>
    <t>Γραμμένο</t>
  </si>
  <si>
    <t>Ελεούσα  Α - Ζ</t>
  </si>
  <si>
    <t>Ελεούσα  Θ - Μ</t>
  </si>
  <si>
    <t>Ελεούσα  Μ - Ρ</t>
  </si>
  <si>
    <t>Ελεούσα Ρ - Ψ</t>
  </si>
  <si>
    <t>Ζωοδόχος</t>
  </si>
  <si>
    <t>Κάτω Λάψίστα</t>
  </si>
  <si>
    <t>Λύγγος</t>
  </si>
  <si>
    <t>Λοφίσκος</t>
  </si>
  <si>
    <t>Μεγάλο Γαρδίκι</t>
  </si>
  <si>
    <t>Νεοχώρι</t>
  </si>
  <si>
    <t>Περάτη</t>
  </si>
  <si>
    <t>Πετράλωνα</t>
  </si>
  <si>
    <t>Πολύλοφος</t>
  </si>
  <si>
    <t>Ροδοτόπι  Α - Μ</t>
  </si>
  <si>
    <t>Ροδοτόπι  Μ - Ψ</t>
  </si>
  <si>
    <t>ΔΗΜΟΣ ΖΙΤΣΑΣ</t>
  </si>
  <si>
    <t>Δ.Ε ΕΚΑΛΗΣ</t>
  </si>
  <si>
    <t>Δ.Ε ΕΥΡΥΜΕΝΩΝ</t>
  </si>
  <si>
    <t>Δ.Ε ΖΙΤΣΑΣ</t>
  </si>
  <si>
    <t>Δ.Ε ΜΟΛΟΣΣΩΝ</t>
  </si>
  <si>
    <t>Δ.Ε ΠΑΣΣΑΡΩΝΟΣ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</si>
</sst>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22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textRotation="45" wrapText="1"/>
    </xf>
    <xf numFmtId="0" fontId="0" fillId="8" borderId="12" xfId="0" applyFill="1" applyBorder="1" applyAlignment="1">
      <alignment horizontal="center"/>
    </xf>
    <xf numFmtId="0" fontId="0" fillId="8" borderId="13" xfId="0" applyFill="1" applyBorder="1"/>
    <xf numFmtId="0" fontId="0" fillId="8" borderId="13" xfId="0" applyFill="1" applyBorder="1" applyAlignment="1">
      <alignment horizontal="center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3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8" borderId="16" xfId="0" applyFill="1" applyBorder="1" applyAlignment="1">
      <alignment horizontal="center"/>
    </xf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0" fontId="0" fillId="8" borderId="17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7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/>
    </xf>
    <xf numFmtId="0" fontId="0" fillId="8" borderId="20" xfId="0" applyFill="1" applyBorder="1"/>
    <xf numFmtId="0" fontId="0" fillId="8" borderId="20" xfId="0" applyFill="1" applyBorder="1" applyAlignment="1">
      <alignment horizontal="center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20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textRotation="45" wrapText="1"/>
    </xf>
    <xf numFmtId="0" fontId="0" fillId="0" borderId="4" xfId="0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textRotation="45" wrapText="1"/>
    </xf>
    <xf numFmtId="0" fontId="0" fillId="11" borderId="25" xfId="0" applyFill="1" applyBorder="1" applyAlignment="1">
      <alignment horizontal="center"/>
    </xf>
    <xf numFmtId="0" fontId="0" fillId="11" borderId="26" xfId="0" applyFill="1" applyBorder="1"/>
    <xf numFmtId="0" fontId="0" fillId="11" borderId="26" xfId="0" applyFill="1" applyBorder="1" applyAlignment="1">
      <alignment horizontal="center"/>
    </xf>
    <xf numFmtId="0" fontId="0" fillId="11" borderId="26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26" xfId="0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textRotation="45" wrapText="1"/>
    </xf>
    <xf numFmtId="0" fontId="0" fillId="11" borderId="16" xfId="0" applyFill="1" applyBorder="1" applyAlignment="1">
      <alignment horizontal="center"/>
    </xf>
    <xf numFmtId="0" fontId="0" fillId="11" borderId="17" xfId="0" applyFill="1" applyBorder="1"/>
    <xf numFmtId="0" fontId="0" fillId="11" borderId="17" xfId="0" applyFill="1" applyBorder="1" applyAlignment="1">
      <alignment horizontal="center"/>
    </xf>
    <xf numFmtId="0" fontId="0" fillId="11" borderId="17" xfId="0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7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/>
    </xf>
    <xf numFmtId="0" fontId="0" fillId="11" borderId="20" xfId="0" applyFill="1" applyBorder="1"/>
    <xf numFmtId="0" fontId="0" fillId="11" borderId="20" xfId="0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0" fillId="13" borderId="20" xfId="0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textRotation="45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textRotation="45" wrapText="1"/>
    </xf>
    <xf numFmtId="0" fontId="0" fillId="0" borderId="2" xfId="0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textRotation="45" wrapText="1"/>
    </xf>
    <xf numFmtId="0" fontId="0" fillId="8" borderId="30" xfId="0" applyFill="1" applyBorder="1" applyAlignment="1">
      <alignment horizontal="center"/>
    </xf>
    <xf numFmtId="0" fontId="0" fillId="8" borderId="31" xfId="0" applyFill="1" applyBorder="1"/>
    <xf numFmtId="0" fontId="0" fillId="8" borderId="26" xfId="0" applyFill="1" applyBorder="1" applyAlignment="1">
      <alignment horizontal="center"/>
    </xf>
    <xf numFmtId="0" fontId="0" fillId="8" borderId="26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9" borderId="26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textRotation="45" wrapText="1"/>
    </xf>
    <xf numFmtId="0" fontId="0" fillId="8" borderId="32" xfId="0" applyFill="1" applyBorder="1"/>
    <xf numFmtId="0" fontId="1" fillId="0" borderId="23" xfId="0" applyFont="1" applyBorder="1" applyAlignment="1">
      <alignment horizontal="center" vertical="center" textRotation="45" wrapText="1"/>
    </xf>
    <xf numFmtId="0" fontId="0" fillId="0" borderId="2" xfId="0" applyFill="1" applyBorder="1" applyAlignment="1">
      <alignment wrapText="1"/>
    </xf>
    <xf numFmtId="0" fontId="1" fillId="11" borderId="31" xfId="0" applyFont="1" applyFill="1" applyBorder="1" applyAlignment="1">
      <alignment horizontal="center" vertical="center" textRotation="45" wrapText="1"/>
    </xf>
    <xf numFmtId="0" fontId="1" fillId="0" borderId="31" xfId="0" applyFont="1" applyBorder="1"/>
    <xf numFmtId="0" fontId="1" fillId="0" borderId="33" xfId="0" applyFont="1" applyBorder="1"/>
    <xf numFmtId="0" fontId="0" fillId="10" borderId="31" xfId="0" applyFill="1" applyBorder="1" applyAlignment="1">
      <alignment horizontal="center" vertical="center" textRotation="45" wrapText="1"/>
    </xf>
    <xf numFmtId="0" fontId="1" fillId="8" borderId="34" xfId="0" applyFont="1" applyFill="1" applyBorder="1" applyAlignment="1">
      <alignment horizontal="center" vertical="center" textRotation="45" wrapText="1"/>
    </xf>
    <xf numFmtId="0" fontId="1" fillId="8" borderId="35" xfId="0" applyFont="1" applyFill="1" applyBorder="1" applyAlignment="1">
      <alignment horizontal="center" vertical="center" textRotation="45" wrapText="1"/>
    </xf>
    <xf numFmtId="0" fontId="1" fillId="0" borderId="5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8" borderId="39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L3" sqref="L3"/>
    </sheetView>
  </sheetViews>
  <sheetFormatPr defaultRowHeight="15"/>
  <cols>
    <col min="1" max="1" width="31.7109375" style="78" customWidth="1"/>
    <col min="2" max="2" width="7.28515625" style="78" customWidth="1"/>
    <col min="3" max="3" width="19.28515625" customWidth="1"/>
    <col min="4" max="4" width="14.28515625" style="78" bestFit="1" customWidth="1"/>
    <col min="5" max="5" width="9.7109375" style="78" customWidth="1"/>
    <col min="6" max="6" width="7.85546875" style="78" customWidth="1"/>
    <col min="7" max="7" width="7.7109375" style="78" customWidth="1"/>
    <col min="8" max="8" width="8.28515625" style="78" customWidth="1"/>
    <col min="9" max="9" width="9.140625" style="78" customWidth="1"/>
    <col min="10" max="10" width="9" style="78" customWidth="1"/>
    <col min="11" max="11" width="7.85546875" style="78" customWidth="1"/>
    <col min="12" max="12" width="11.140625" style="78" customWidth="1"/>
    <col min="13" max="13" width="11.28515625" style="78" customWidth="1"/>
    <col min="14" max="14" width="9.7109375" style="78" bestFit="1" customWidth="1"/>
    <col min="15" max="18" width="9.140625" style="78"/>
    <col min="19" max="19" width="9" style="78" bestFit="1" customWidth="1"/>
  </cols>
  <sheetData>
    <row r="1" spans="1:19" ht="29.2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7" thickBot="1">
      <c r="A2" s="4"/>
      <c r="B2" s="4"/>
      <c r="C2" s="5"/>
      <c r="D2" s="4"/>
      <c r="E2" s="6" t="s">
        <v>1</v>
      </c>
      <c r="F2" s="6"/>
      <c r="G2" s="6"/>
      <c r="H2" s="6"/>
      <c r="I2" s="6"/>
      <c r="J2" s="6"/>
      <c r="K2" s="6"/>
      <c r="L2" s="6"/>
      <c r="M2" s="7"/>
      <c r="N2" s="8" t="s">
        <v>2</v>
      </c>
      <c r="O2" s="8"/>
      <c r="P2" s="8"/>
      <c r="Q2" s="8"/>
      <c r="R2" s="8"/>
      <c r="S2" s="9"/>
    </row>
    <row r="3" spans="1:19" ht="37.5" customHeight="1" thickBot="1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3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4" t="s">
        <v>15</v>
      </c>
      <c r="N3" s="15" t="s">
        <v>7</v>
      </c>
      <c r="O3" s="16" t="s">
        <v>8</v>
      </c>
      <c r="P3" s="16" t="s">
        <v>9</v>
      </c>
      <c r="Q3" s="17" t="s">
        <v>10</v>
      </c>
      <c r="R3" s="15" t="s">
        <v>11</v>
      </c>
      <c r="S3" s="15" t="s">
        <v>12</v>
      </c>
    </row>
    <row r="4" spans="1:19" ht="15.75" customHeight="1">
      <c r="A4" s="18" t="s">
        <v>16</v>
      </c>
      <c r="B4" s="19">
        <v>139</v>
      </c>
      <c r="C4" s="20" t="s">
        <v>17</v>
      </c>
      <c r="D4" s="21">
        <v>386</v>
      </c>
      <c r="E4" s="21">
        <v>303</v>
      </c>
      <c r="F4" s="22">
        <v>7</v>
      </c>
      <c r="G4" s="22">
        <v>0</v>
      </c>
      <c r="H4" s="21">
        <f>E4-F4-G4</f>
        <v>296</v>
      </c>
      <c r="I4" s="21">
        <v>153</v>
      </c>
      <c r="J4" s="21">
        <v>38</v>
      </c>
      <c r="K4" s="21">
        <v>98</v>
      </c>
      <c r="L4" s="21">
        <v>0</v>
      </c>
      <c r="M4" s="23">
        <v>7</v>
      </c>
      <c r="N4" s="24">
        <v>293</v>
      </c>
      <c r="O4" s="25">
        <v>8</v>
      </c>
      <c r="P4" s="25">
        <v>4</v>
      </c>
      <c r="Q4" s="24">
        <f>N4-O4-P4</f>
        <v>281</v>
      </c>
      <c r="R4" s="24">
        <v>169</v>
      </c>
      <c r="S4" s="24">
        <v>112</v>
      </c>
    </row>
    <row r="5" spans="1:19">
      <c r="A5" s="26"/>
      <c r="B5" s="27">
        <v>140</v>
      </c>
      <c r="C5" s="28" t="s">
        <v>18</v>
      </c>
      <c r="D5" s="29">
        <v>71</v>
      </c>
      <c r="E5" s="29">
        <v>43</v>
      </c>
      <c r="F5" s="30">
        <v>0</v>
      </c>
      <c r="G5" s="30">
        <v>0</v>
      </c>
      <c r="H5" s="29">
        <f t="shared" ref="H5:H11" si="0">E5-F5-G5</f>
        <v>43</v>
      </c>
      <c r="I5" s="29">
        <v>15</v>
      </c>
      <c r="J5" s="29">
        <v>19</v>
      </c>
      <c r="K5" s="29">
        <v>0</v>
      </c>
      <c r="L5" s="29">
        <v>9</v>
      </c>
      <c r="M5" s="31">
        <v>0</v>
      </c>
      <c r="N5" s="32">
        <v>38</v>
      </c>
      <c r="O5" s="33">
        <v>6</v>
      </c>
      <c r="P5" s="33">
        <v>1</v>
      </c>
      <c r="Q5" s="32">
        <f t="shared" ref="Q5:Q11" si="1">N5-O5-P5</f>
        <v>31</v>
      </c>
      <c r="R5" s="32">
        <v>13</v>
      </c>
      <c r="S5" s="32">
        <v>18</v>
      </c>
    </row>
    <row r="6" spans="1:19">
      <c r="A6" s="26"/>
      <c r="B6" s="27">
        <v>141</v>
      </c>
      <c r="C6" s="28" t="s">
        <v>19</v>
      </c>
      <c r="D6" s="29">
        <v>125</v>
      </c>
      <c r="E6" s="29">
        <v>77</v>
      </c>
      <c r="F6" s="30">
        <v>2</v>
      </c>
      <c r="G6" s="30">
        <v>1</v>
      </c>
      <c r="H6" s="29">
        <f t="shared" si="0"/>
        <v>74</v>
      </c>
      <c r="I6" s="29">
        <v>45</v>
      </c>
      <c r="J6" s="29">
        <v>28</v>
      </c>
      <c r="K6" s="29">
        <v>0</v>
      </c>
      <c r="L6" s="29">
        <v>0</v>
      </c>
      <c r="M6" s="31">
        <v>1</v>
      </c>
      <c r="N6" s="32">
        <v>71</v>
      </c>
      <c r="O6" s="33">
        <v>3</v>
      </c>
      <c r="P6" s="33">
        <v>4</v>
      </c>
      <c r="Q6" s="32">
        <f t="shared" si="1"/>
        <v>64</v>
      </c>
      <c r="R6" s="32">
        <v>32</v>
      </c>
      <c r="S6" s="32">
        <v>32</v>
      </c>
    </row>
    <row r="7" spans="1:19">
      <c r="A7" s="26"/>
      <c r="B7" s="27">
        <v>142</v>
      </c>
      <c r="C7" s="28" t="s">
        <v>20</v>
      </c>
      <c r="D7" s="29">
        <v>150</v>
      </c>
      <c r="E7" s="29">
        <v>90</v>
      </c>
      <c r="F7" s="30">
        <v>2</v>
      </c>
      <c r="G7" s="30">
        <v>0</v>
      </c>
      <c r="H7" s="29">
        <f t="shared" si="0"/>
        <v>88</v>
      </c>
      <c r="I7" s="29">
        <v>32</v>
      </c>
      <c r="J7" s="29">
        <v>51</v>
      </c>
      <c r="K7" s="29">
        <v>3</v>
      </c>
      <c r="L7" s="29">
        <v>2</v>
      </c>
      <c r="M7" s="31">
        <v>0</v>
      </c>
      <c r="N7" s="32">
        <v>80</v>
      </c>
      <c r="O7" s="33">
        <v>1</v>
      </c>
      <c r="P7" s="33">
        <v>4</v>
      </c>
      <c r="Q7" s="32">
        <f t="shared" si="1"/>
        <v>75</v>
      </c>
      <c r="R7" s="32">
        <v>22</v>
      </c>
      <c r="S7" s="32">
        <v>53</v>
      </c>
    </row>
    <row r="8" spans="1:19">
      <c r="A8" s="26"/>
      <c r="B8" s="27">
        <v>143</v>
      </c>
      <c r="C8" s="28" t="s">
        <v>21</v>
      </c>
      <c r="D8" s="29">
        <v>297</v>
      </c>
      <c r="E8" s="29">
        <v>162</v>
      </c>
      <c r="F8" s="30">
        <v>3</v>
      </c>
      <c r="G8" s="30">
        <v>0</v>
      </c>
      <c r="H8" s="29">
        <f t="shared" si="0"/>
        <v>159</v>
      </c>
      <c r="I8" s="29">
        <v>64</v>
      </c>
      <c r="J8" s="29">
        <v>20</v>
      </c>
      <c r="K8" s="29">
        <v>40</v>
      </c>
      <c r="L8" s="29">
        <v>19</v>
      </c>
      <c r="M8" s="31">
        <v>16</v>
      </c>
      <c r="N8" s="32">
        <v>150</v>
      </c>
      <c r="O8" s="33">
        <v>15</v>
      </c>
      <c r="P8" s="33">
        <v>7</v>
      </c>
      <c r="Q8" s="32">
        <f t="shared" si="1"/>
        <v>128</v>
      </c>
      <c r="R8" s="32">
        <v>56</v>
      </c>
      <c r="S8" s="32">
        <v>72</v>
      </c>
    </row>
    <row r="9" spans="1:19">
      <c r="A9" s="26"/>
      <c r="B9" s="27">
        <v>144</v>
      </c>
      <c r="C9" s="28" t="s">
        <v>22</v>
      </c>
      <c r="D9" s="29">
        <v>315</v>
      </c>
      <c r="E9" s="29">
        <v>236</v>
      </c>
      <c r="F9" s="30">
        <v>2</v>
      </c>
      <c r="G9" s="30">
        <v>3</v>
      </c>
      <c r="H9" s="29">
        <f t="shared" si="0"/>
        <v>231</v>
      </c>
      <c r="I9" s="29">
        <v>124</v>
      </c>
      <c r="J9" s="29">
        <v>66</v>
      </c>
      <c r="K9" s="29">
        <v>20</v>
      </c>
      <c r="L9" s="29">
        <v>11</v>
      </c>
      <c r="M9" s="31">
        <v>10</v>
      </c>
      <c r="N9" s="32">
        <v>237</v>
      </c>
      <c r="O9" s="33">
        <v>7</v>
      </c>
      <c r="P9" s="33">
        <v>7</v>
      </c>
      <c r="Q9" s="32">
        <f t="shared" si="1"/>
        <v>223</v>
      </c>
      <c r="R9" s="32">
        <v>116</v>
      </c>
      <c r="S9" s="32">
        <v>107</v>
      </c>
    </row>
    <row r="10" spans="1:19" ht="15" customHeight="1">
      <c r="A10" s="26"/>
      <c r="B10" s="27">
        <v>145</v>
      </c>
      <c r="C10" s="28" t="s">
        <v>23</v>
      </c>
      <c r="D10" s="29">
        <v>411</v>
      </c>
      <c r="E10" s="29">
        <v>316</v>
      </c>
      <c r="F10" s="30">
        <v>3</v>
      </c>
      <c r="G10" s="30">
        <v>1</v>
      </c>
      <c r="H10" s="29">
        <f t="shared" si="0"/>
        <v>312</v>
      </c>
      <c r="I10" s="29">
        <v>151</v>
      </c>
      <c r="J10" s="29">
        <v>76</v>
      </c>
      <c r="K10" s="29">
        <v>56</v>
      </c>
      <c r="L10" s="29">
        <v>25</v>
      </c>
      <c r="M10" s="31">
        <v>4</v>
      </c>
      <c r="N10" s="32">
        <v>290</v>
      </c>
      <c r="O10" s="33">
        <v>13</v>
      </c>
      <c r="P10" s="33">
        <v>9</v>
      </c>
      <c r="Q10" s="32">
        <f t="shared" si="1"/>
        <v>268</v>
      </c>
      <c r="R10" s="32">
        <v>128</v>
      </c>
      <c r="S10" s="32">
        <v>140</v>
      </c>
    </row>
    <row r="11" spans="1:19" ht="15" customHeight="1" thickBot="1">
      <c r="A11" s="26"/>
      <c r="B11" s="34">
        <v>146</v>
      </c>
      <c r="C11" s="35" t="s">
        <v>24</v>
      </c>
      <c r="D11" s="36">
        <v>473</v>
      </c>
      <c r="E11" s="36">
        <v>334</v>
      </c>
      <c r="F11" s="37">
        <v>12</v>
      </c>
      <c r="G11" s="37">
        <v>0</v>
      </c>
      <c r="H11" s="38">
        <f t="shared" si="0"/>
        <v>322</v>
      </c>
      <c r="I11" s="36">
        <v>107</v>
      </c>
      <c r="J11" s="36">
        <v>135</v>
      </c>
      <c r="K11" s="36">
        <v>48</v>
      </c>
      <c r="L11" s="36">
        <v>15</v>
      </c>
      <c r="M11" s="39">
        <v>17</v>
      </c>
      <c r="N11" s="40">
        <v>307</v>
      </c>
      <c r="O11" s="41">
        <v>14</v>
      </c>
      <c r="P11" s="41">
        <v>8</v>
      </c>
      <c r="Q11" s="42">
        <f t="shared" si="1"/>
        <v>285</v>
      </c>
      <c r="R11" s="40">
        <v>126</v>
      </c>
      <c r="S11" s="40">
        <v>159</v>
      </c>
    </row>
    <row r="12" spans="1:19" s="48" customFormat="1" ht="24.95" customHeight="1" thickBot="1">
      <c r="A12" s="43"/>
      <c r="B12" s="44" t="s">
        <v>25</v>
      </c>
      <c r="C12" s="45"/>
      <c r="D12" s="46">
        <f>SUM(D4:D11)</f>
        <v>2228</v>
      </c>
      <c r="E12" s="46">
        <f t="shared" ref="E12:H12" si="2">SUM(E4:E11)</f>
        <v>1561</v>
      </c>
      <c r="F12" s="46">
        <f t="shared" si="2"/>
        <v>31</v>
      </c>
      <c r="G12" s="46">
        <f t="shared" si="2"/>
        <v>5</v>
      </c>
      <c r="H12" s="46">
        <f t="shared" si="2"/>
        <v>1525</v>
      </c>
      <c r="I12" s="46">
        <f>SUM(I4:I11)</f>
        <v>691</v>
      </c>
      <c r="J12" s="46">
        <f t="shared" ref="J12:S12" si="3">SUM(J4:J11)</f>
        <v>433</v>
      </c>
      <c r="K12" s="46">
        <f t="shared" si="3"/>
        <v>265</v>
      </c>
      <c r="L12" s="46">
        <f t="shared" si="3"/>
        <v>81</v>
      </c>
      <c r="M12" s="46">
        <f t="shared" si="3"/>
        <v>55</v>
      </c>
      <c r="N12" s="46">
        <f t="shared" si="3"/>
        <v>1466</v>
      </c>
      <c r="O12" s="46">
        <f t="shared" si="3"/>
        <v>67</v>
      </c>
      <c r="P12" s="46">
        <f t="shared" si="3"/>
        <v>44</v>
      </c>
      <c r="Q12" s="46">
        <f t="shared" si="3"/>
        <v>1355</v>
      </c>
      <c r="R12" s="46">
        <f t="shared" si="3"/>
        <v>662</v>
      </c>
      <c r="S12" s="47">
        <f t="shared" si="3"/>
        <v>693</v>
      </c>
    </row>
    <row r="13" spans="1:19" ht="15.75" thickBot="1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19">
      <c r="A14" s="51" t="s">
        <v>26</v>
      </c>
      <c r="B14" s="52">
        <v>147</v>
      </c>
      <c r="C14" s="53" t="s">
        <v>27</v>
      </c>
      <c r="D14" s="54">
        <v>191</v>
      </c>
      <c r="E14" s="54">
        <v>101</v>
      </c>
      <c r="F14" s="55">
        <v>4</v>
      </c>
      <c r="G14" s="55">
        <v>1</v>
      </c>
      <c r="H14" s="56">
        <f t="shared" ref="H14:H77" si="4">E14-F14-G14</f>
        <v>96</v>
      </c>
      <c r="I14" s="54">
        <v>5</v>
      </c>
      <c r="J14" s="54">
        <v>64</v>
      </c>
      <c r="K14" s="54">
        <v>14</v>
      </c>
      <c r="L14" s="54">
        <v>8</v>
      </c>
      <c r="M14" s="57">
        <v>5</v>
      </c>
      <c r="N14" s="58">
        <v>92</v>
      </c>
      <c r="O14" s="59">
        <v>0</v>
      </c>
      <c r="P14" s="59">
        <v>2</v>
      </c>
      <c r="Q14" s="58">
        <f>N14-O14-P14</f>
        <v>90</v>
      </c>
      <c r="R14" s="58">
        <v>25</v>
      </c>
      <c r="S14" s="58">
        <v>65</v>
      </c>
    </row>
    <row r="15" spans="1:19">
      <c r="A15" s="60"/>
      <c r="B15" s="61">
        <v>148</v>
      </c>
      <c r="C15" s="62" t="s">
        <v>28</v>
      </c>
      <c r="D15" s="63">
        <v>218</v>
      </c>
      <c r="E15" s="63">
        <v>139</v>
      </c>
      <c r="F15" s="64">
        <v>0</v>
      </c>
      <c r="G15" s="64">
        <v>1</v>
      </c>
      <c r="H15" s="65">
        <f t="shared" si="4"/>
        <v>138</v>
      </c>
      <c r="I15" s="63">
        <v>20</v>
      </c>
      <c r="J15" s="63">
        <v>64</v>
      </c>
      <c r="K15" s="63">
        <v>53</v>
      </c>
      <c r="L15" s="63">
        <v>0</v>
      </c>
      <c r="M15" s="66">
        <v>1</v>
      </c>
      <c r="N15" s="67">
        <v>124</v>
      </c>
      <c r="O15" s="68">
        <v>3</v>
      </c>
      <c r="P15" s="68">
        <v>6</v>
      </c>
      <c r="Q15" s="58">
        <f t="shared" ref="Q15:Q22" si="5">N15-O15-P15</f>
        <v>115</v>
      </c>
      <c r="R15" s="67">
        <v>43</v>
      </c>
      <c r="S15" s="67">
        <v>72</v>
      </c>
    </row>
    <row r="16" spans="1:19">
      <c r="A16" s="60"/>
      <c r="B16" s="61">
        <v>149</v>
      </c>
      <c r="C16" s="62" t="s">
        <v>29</v>
      </c>
      <c r="D16" s="63">
        <v>469</v>
      </c>
      <c r="E16" s="63">
        <v>275</v>
      </c>
      <c r="F16" s="64">
        <v>17</v>
      </c>
      <c r="G16" s="64">
        <v>2</v>
      </c>
      <c r="H16" s="65">
        <f t="shared" si="4"/>
        <v>256</v>
      </c>
      <c r="I16" s="63">
        <v>69</v>
      </c>
      <c r="J16" s="63">
        <v>92</v>
      </c>
      <c r="K16" s="63">
        <v>37</v>
      </c>
      <c r="L16" s="63">
        <v>42</v>
      </c>
      <c r="M16" s="66">
        <v>16</v>
      </c>
      <c r="N16" s="67">
        <v>270</v>
      </c>
      <c r="O16" s="68">
        <v>26</v>
      </c>
      <c r="P16" s="68">
        <v>13</v>
      </c>
      <c r="Q16" s="58">
        <f t="shared" si="5"/>
        <v>231</v>
      </c>
      <c r="R16" s="67">
        <v>87</v>
      </c>
      <c r="S16" s="67">
        <v>144</v>
      </c>
    </row>
    <row r="17" spans="1:19">
      <c r="A17" s="60"/>
      <c r="B17" s="61">
        <v>150</v>
      </c>
      <c r="C17" s="62" t="s">
        <v>30</v>
      </c>
      <c r="D17" s="63">
        <v>504</v>
      </c>
      <c r="E17" s="63">
        <v>311</v>
      </c>
      <c r="F17" s="64">
        <v>13</v>
      </c>
      <c r="G17" s="64">
        <v>4</v>
      </c>
      <c r="H17" s="65">
        <f t="shared" si="4"/>
        <v>294</v>
      </c>
      <c r="I17" s="63">
        <v>103</v>
      </c>
      <c r="J17" s="63">
        <v>102</v>
      </c>
      <c r="K17" s="63">
        <v>36</v>
      </c>
      <c r="L17" s="63">
        <v>39</v>
      </c>
      <c r="M17" s="66">
        <v>14</v>
      </c>
      <c r="N17" s="67">
        <v>288</v>
      </c>
      <c r="O17" s="68">
        <v>38</v>
      </c>
      <c r="P17" s="68">
        <v>15</v>
      </c>
      <c r="Q17" s="58">
        <f t="shared" si="5"/>
        <v>235</v>
      </c>
      <c r="R17" s="67">
        <v>117</v>
      </c>
      <c r="S17" s="67">
        <v>118</v>
      </c>
    </row>
    <row r="18" spans="1:19">
      <c r="A18" s="60"/>
      <c r="B18" s="61">
        <v>151</v>
      </c>
      <c r="C18" s="62" t="s">
        <v>31</v>
      </c>
      <c r="D18" s="63">
        <v>174</v>
      </c>
      <c r="E18" s="63">
        <v>92</v>
      </c>
      <c r="F18" s="64">
        <v>0</v>
      </c>
      <c r="G18" s="64">
        <v>1</v>
      </c>
      <c r="H18" s="65">
        <f t="shared" si="4"/>
        <v>91</v>
      </c>
      <c r="I18" s="63">
        <v>27</v>
      </c>
      <c r="J18" s="63">
        <v>60</v>
      </c>
      <c r="K18" s="63">
        <v>4</v>
      </c>
      <c r="L18" s="63">
        <v>0</v>
      </c>
      <c r="M18" s="66">
        <v>0</v>
      </c>
      <c r="N18" s="67">
        <v>73</v>
      </c>
      <c r="O18" s="68">
        <v>3</v>
      </c>
      <c r="P18" s="68">
        <v>0</v>
      </c>
      <c r="Q18" s="58">
        <f t="shared" si="5"/>
        <v>70</v>
      </c>
      <c r="R18" s="67">
        <v>24</v>
      </c>
      <c r="S18" s="67">
        <v>46</v>
      </c>
    </row>
    <row r="19" spans="1:19">
      <c r="A19" s="60"/>
      <c r="B19" s="61">
        <v>152</v>
      </c>
      <c r="C19" s="62" t="s">
        <v>32</v>
      </c>
      <c r="D19" s="63">
        <v>160</v>
      </c>
      <c r="E19" s="63">
        <v>99</v>
      </c>
      <c r="F19" s="64">
        <v>0</v>
      </c>
      <c r="G19" s="64">
        <v>5</v>
      </c>
      <c r="H19" s="65">
        <f t="shared" si="4"/>
        <v>94</v>
      </c>
      <c r="I19" s="63">
        <v>47</v>
      </c>
      <c r="J19" s="63">
        <v>27</v>
      </c>
      <c r="K19" s="63">
        <v>7</v>
      </c>
      <c r="L19" s="63">
        <v>4</v>
      </c>
      <c r="M19" s="66">
        <v>9</v>
      </c>
      <c r="N19" s="67">
        <v>94</v>
      </c>
      <c r="O19" s="68">
        <v>3</v>
      </c>
      <c r="P19" s="68">
        <v>6</v>
      </c>
      <c r="Q19" s="58">
        <f t="shared" si="5"/>
        <v>85</v>
      </c>
      <c r="R19" s="67">
        <v>51</v>
      </c>
      <c r="S19" s="67">
        <v>34</v>
      </c>
    </row>
    <row r="20" spans="1:19">
      <c r="A20" s="60"/>
      <c r="B20" s="61">
        <v>153</v>
      </c>
      <c r="C20" s="62" t="s">
        <v>33</v>
      </c>
      <c r="D20" s="63">
        <v>235</v>
      </c>
      <c r="E20" s="63">
        <v>143</v>
      </c>
      <c r="F20" s="64">
        <v>7</v>
      </c>
      <c r="G20" s="64">
        <v>0</v>
      </c>
      <c r="H20" s="65">
        <f t="shared" si="4"/>
        <v>136</v>
      </c>
      <c r="I20" s="63">
        <v>53</v>
      </c>
      <c r="J20" s="63">
        <v>70</v>
      </c>
      <c r="K20" s="63">
        <v>13</v>
      </c>
      <c r="L20" s="63">
        <v>0</v>
      </c>
      <c r="M20" s="66">
        <v>0</v>
      </c>
      <c r="N20" s="67">
        <v>138</v>
      </c>
      <c r="O20" s="68">
        <v>6</v>
      </c>
      <c r="P20" s="68">
        <v>3</v>
      </c>
      <c r="Q20" s="58">
        <f t="shared" si="5"/>
        <v>129</v>
      </c>
      <c r="R20" s="67">
        <v>58</v>
      </c>
      <c r="S20" s="67">
        <v>71</v>
      </c>
    </row>
    <row r="21" spans="1:19">
      <c r="A21" s="60"/>
      <c r="B21" s="61">
        <v>154</v>
      </c>
      <c r="C21" s="62" t="s">
        <v>34</v>
      </c>
      <c r="D21" s="63">
        <v>97</v>
      </c>
      <c r="E21" s="63">
        <v>24</v>
      </c>
      <c r="F21" s="64">
        <v>0</v>
      </c>
      <c r="G21" s="64">
        <v>0</v>
      </c>
      <c r="H21" s="65">
        <f t="shared" si="4"/>
        <v>24</v>
      </c>
      <c r="I21" s="63">
        <v>7</v>
      </c>
      <c r="J21" s="63">
        <v>9</v>
      </c>
      <c r="K21" s="63">
        <v>3</v>
      </c>
      <c r="L21" s="63">
        <v>5</v>
      </c>
      <c r="M21" s="66">
        <v>0</v>
      </c>
      <c r="N21" s="67">
        <v>22</v>
      </c>
      <c r="O21" s="68">
        <v>0</v>
      </c>
      <c r="P21" s="68">
        <v>2</v>
      </c>
      <c r="Q21" s="58">
        <f t="shared" si="5"/>
        <v>20</v>
      </c>
      <c r="R21" s="67">
        <v>11</v>
      </c>
      <c r="S21" s="67">
        <v>9</v>
      </c>
    </row>
    <row r="22" spans="1:19" ht="15" customHeight="1" thickBot="1">
      <c r="A22" s="60"/>
      <c r="B22" s="69">
        <v>155</v>
      </c>
      <c r="C22" s="70" t="s">
        <v>35</v>
      </c>
      <c r="D22" s="71">
        <v>161</v>
      </c>
      <c r="E22" s="71">
        <v>68</v>
      </c>
      <c r="F22" s="72">
        <v>1</v>
      </c>
      <c r="G22" s="72">
        <v>0</v>
      </c>
      <c r="H22" s="73">
        <f t="shared" si="4"/>
        <v>67</v>
      </c>
      <c r="I22" s="71">
        <v>24</v>
      </c>
      <c r="J22" s="71">
        <v>38</v>
      </c>
      <c r="K22" s="71">
        <v>5</v>
      </c>
      <c r="L22" s="71">
        <v>0</v>
      </c>
      <c r="M22" s="74">
        <v>0</v>
      </c>
      <c r="N22" s="75">
        <v>51</v>
      </c>
      <c r="O22" s="76">
        <v>2</v>
      </c>
      <c r="P22" s="76">
        <v>1</v>
      </c>
      <c r="Q22" s="58">
        <f t="shared" si="5"/>
        <v>48</v>
      </c>
      <c r="R22" s="75">
        <v>16</v>
      </c>
      <c r="S22" s="75">
        <v>32</v>
      </c>
    </row>
    <row r="23" spans="1:19" s="78" customFormat="1" ht="24.95" customHeight="1" thickBot="1">
      <c r="A23" s="77"/>
      <c r="B23" s="44" t="s">
        <v>25</v>
      </c>
      <c r="C23" s="45"/>
      <c r="D23" s="46">
        <f>SUM(D14:D22)</f>
        <v>2209</v>
      </c>
      <c r="E23" s="46">
        <f t="shared" ref="E23:S23" si="6">SUM(E14:E22)</f>
        <v>1252</v>
      </c>
      <c r="F23" s="46">
        <f t="shared" si="6"/>
        <v>42</v>
      </c>
      <c r="G23" s="46">
        <f t="shared" si="6"/>
        <v>14</v>
      </c>
      <c r="H23" s="46">
        <f t="shared" si="6"/>
        <v>1196</v>
      </c>
      <c r="I23" s="46">
        <f t="shared" si="6"/>
        <v>355</v>
      </c>
      <c r="J23" s="46">
        <f t="shared" si="6"/>
        <v>526</v>
      </c>
      <c r="K23" s="46">
        <f t="shared" si="6"/>
        <v>172</v>
      </c>
      <c r="L23" s="46">
        <f t="shared" si="6"/>
        <v>98</v>
      </c>
      <c r="M23" s="46">
        <f t="shared" si="6"/>
        <v>45</v>
      </c>
      <c r="N23" s="46">
        <f t="shared" si="6"/>
        <v>1152</v>
      </c>
      <c r="O23" s="46">
        <f t="shared" si="6"/>
        <v>81</v>
      </c>
      <c r="P23" s="46">
        <f t="shared" si="6"/>
        <v>48</v>
      </c>
      <c r="Q23" s="46">
        <f t="shared" si="6"/>
        <v>1023</v>
      </c>
      <c r="R23" s="46">
        <f t="shared" si="6"/>
        <v>432</v>
      </c>
      <c r="S23" s="47">
        <f t="shared" si="6"/>
        <v>591</v>
      </c>
    </row>
    <row r="24" spans="1:19" ht="15.75" thickBot="1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1:19">
      <c r="A25" s="81" t="s">
        <v>36</v>
      </c>
      <c r="B25" s="82">
        <v>156</v>
      </c>
      <c r="C25" s="83" t="s">
        <v>37</v>
      </c>
      <c r="D25" s="84">
        <v>88</v>
      </c>
      <c r="E25" s="84">
        <v>32</v>
      </c>
      <c r="F25" s="85">
        <v>1</v>
      </c>
      <c r="G25" s="85">
        <v>0</v>
      </c>
      <c r="H25" s="21">
        <f t="shared" si="4"/>
        <v>31</v>
      </c>
      <c r="I25" s="84">
        <v>0</v>
      </c>
      <c r="J25" s="84">
        <v>3</v>
      </c>
      <c r="K25" s="84">
        <v>28</v>
      </c>
      <c r="L25" s="84">
        <v>0</v>
      </c>
      <c r="M25" s="86">
        <v>0</v>
      </c>
      <c r="N25" s="87">
        <v>25</v>
      </c>
      <c r="O25" s="88">
        <v>0</v>
      </c>
      <c r="P25" s="88">
        <v>0</v>
      </c>
      <c r="Q25" s="87">
        <f>N25-O25-P25</f>
        <v>25</v>
      </c>
      <c r="R25" s="87">
        <v>6</v>
      </c>
      <c r="S25" s="87">
        <v>19</v>
      </c>
    </row>
    <row r="26" spans="1:19">
      <c r="A26" s="89"/>
      <c r="B26" s="27">
        <v>157</v>
      </c>
      <c r="C26" s="28" t="s">
        <v>38</v>
      </c>
      <c r="D26" s="36">
        <v>430</v>
      </c>
      <c r="E26" s="36">
        <v>239</v>
      </c>
      <c r="F26" s="30">
        <v>8</v>
      </c>
      <c r="G26" s="30">
        <v>2</v>
      </c>
      <c r="H26" s="29">
        <f t="shared" si="4"/>
        <v>229</v>
      </c>
      <c r="I26" s="29">
        <v>40</v>
      </c>
      <c r="J26" s="29">
        <v>48</v>
      </c>
      <c r="K26" s="29">
        <v>64</v>
      </c>
      <c r="L26" s="29">
        <v>53</v>
      </c>
      <c r="M26" s="31">
        <v>24</v>
      </c>
      <c r="N26" s="40">
        <v>231</v>
      </c>
      <c r="O26" s="33">
        <v>32</v>
      </c>
      <c r="P26" s="33">
        <v>18</v>
      </c>
      <c r="Q26" s="87">
        <f t="shared" ref="Q26:Q32" si="7">N26-O26-P26</f>
        <v>181</v>
      </c>
      <c r="R26" s="32">
        <v>90</v>
      </c>
      <c r="S26" s="32">
        <v>91</v>
      </c>
    </row>
    <row r="27" spans="1:19">
      <c r="A27" s="89"/>
      <c r="B27" s="27">
        <v>158</v>
      </c>
      <c r="C27" s="90" t="s">
        <v>39</v>
      </c>
      <c r="D27" s="29">
        <v>407</v>
      </c>
      <c r="E27" s="29">
        <v>250</v>
      </c>
      <c r="F27" s="30">
        <v>12</v>
      </c>
      <c r="G27" s="30">
        <v>3</v>
      </c>
      <c r="H27" s="29">
        <f t="shared" si="4"/>
        <v>235</v>
      </c>
      <c r="I27" s="29">
        <v>36</v>
      </c>
      <c r="J27" s="29">
        <v>54</v>
      </c>
      <c r="K27" s="29">
        <v>81</v>
      </c>
      <c r="L27" s="29">
        <v>38</v>
      </c>
      <c r="M27" s="31">
        <v>26</v>
      </c>
      <c r="N27" s="32">
        <v>237</v>
      </c>
      <c r="O27" s="33">
        <v>30</v>
      </c>
      <c r="P27" s="33">
        <v>19</v>
      </c>
      <c r="Q27" s="87">
        <f t="shared" si="7"/>
        <v>188</v>
      </c>
      <c r="R27" s="32">
        <v>85</v>
      </c>
      <c r="S27" s="32">
        <v>103</v>
      </c>
    </row>
    <row r="28" spans="1:19">
      <c r="A28" s="89"/>
      <c r="B28" s="27">
        <v>159</v>
      </c>
      <c r="C28" s="28" t="s">
        <v>40</v>
      </c>
      <c r="D28" s="29">
        <v>409</v>
      </c>
      <c r="E28" s="29">
        <v>234</v>
      </c>
      <c r="F28" s="30">
        <v>9</v>
      </c>
      <c r="G28" s="30">
        <v>5</v>
      </c>
      <c r="H28" s="29">
        <f t="shared" si="4"/>
        <v>220</v>
      </c>
      <c r="I28" s="29">
        <v>33</v>
      </c>
      <c r="J28" s="29">
        <v>54</v>
      </c>
      <c r="K28" s="29">
        <v>62</v>
      </c>
      <c r="L28" s="29">
        <v>51</v>
      </c>
      <c r="M28" s="31">
        <v>20</v>
      </c>
      <c r="N28" s="32">
        <v>236</v>
      </c>
      <c r="O28" s="33">
        <v>35</v>
      </c>
      <c r="P28" s="33">
        <v>22</v>
      </c>
      <c r="Q28" s="87">
        <f t="shared" si="7"/>
        <v>179</v>
      </c>
      <c r="R28" s="32">
        <v>78</v>
      </c>
      <c r="S28" s="32">
        <v>101</v>
      </c>
    </row>
    <row r="29" spans="1:19">
      <c r="A29" s="89"/>
      <c r="B29" s="27">
        <v>160</v>
      </c>
      <c r="C29" s="28" t="s">
        <v>41</v>
      </c>
      <c r="D29" s="29">
        <v>494</v>
      </c>
      <c r="E29" s="29">
        <v>296</v>
      </c>
      <c r="F29" s="30">
        <v>9</v>
      </c>
      <c r="G29" s="30">
        <v>5</v>
      </c>
      <c r="H29" s="29">
        <f t="shared" si="4"/>
        <v>282</v>
      </c>
      <c r="I29" s="29">
        <v>57</v>
      </c>
      <c r="J29" s="29">
        <v>39</v>
      </c>
      <c r="K29" s="29">
        <v>109</v>
      </c>
      <c r="L29" s="29">
        <v>59</v>
      </c>
      <c r="M29" s="31">
        <v>18</v>
      </c>
      <c r="N29" s="32">
        <v>297</v>
      </c>
      <c r="O29" s="33">
        <v>36</v>
      </c>
      <c r="P29" s="33">
        <v>26</v>
      </c>
      <c r="Q29" s="87">
        <f t="shared" si="7"/>
        <v>235</v>
      </c>
      <c r="R29" s="32">
        <v>123</v>
      </c>
      <c r="S29" s="32">
        <v>112</v>
      </c>
    </row>
    <row r="30" spans="1:19">
      <c r="A30" s="89"/>
      <c r="B30" s="27">
        <v>161</v>
      </c>
      <c r="C30" s="28" t="s">
        <v>42</v>
      </c>
      <c r="D30" s="29">
        <v>148</v>
      </c>
      <c r="E30" s="29">
        <v>79</v>
      </c>
      <c r="F30" s="30">
        <v>4</v>
      </c>
      <c r="G30" s="30">
        <v>1</v>
      </c>
      <c r="H30" s="29">
        <f t="shared" si="4"/>
        <v>74</v>
      </c>
      <c r="I30" s="29">
        <v>34</v>
      </c>
      <c r="J30" s="29">
        <v>39</v>
      </c>
      <c r="K30" s="29">
        <v>0</v>
      </c>
      <c r="L30" s="29">
        <v>0</v>
      </c>
      <c r="M30" s="31">
        <v>1</v>
      </c>
      <c r="N30" s="32">
        <v>63</v>
      </c>
      <c r="O30" s="33">
        <v>4</v>
      </c>
      <c r="P30" s="33">
        <v>1</v>
      </c>
      <c r="Q30" s="87">
        <f t="shared" si="7"/>
        <v>58</v>
      </c>
      <c r="R30" s="32">
        <v>18</v>
      </c>
      <c r="S30" s="32">
        <v>40</v>
      </c>
    </row>
    <row r="31" spans="1:19">
      <c r="A31" s="89"/>
      <c r="B31" s="27">
        <v>162</v>
      </c>
      <c r="C31" s="28" t="s">
        <v>43</v>
      </c>
      <c r="D31" s="29">
        <v>465</v>
      </c>
      <c r="E31" s="29">
        <v>257</v>
      </c>
      <c r="F31" s="30">
        <v>14</v>
      </c>
      <c r="G31" s="30">
        <v>1</v>
      </c>
      <c r="H31" s="29">
        <f t="shared" si="4"/>
        <v>242</v>
      </c>
      <c r="I31" s="29">
        <v>58</v>
      </c>
      <c r="J31" s="29">
        <v>65</v>
      </c>
      <c r="K31" s="29">
        <v>24</v>
      </c>
      <c r="L31" s="29">
        <v>83</v>
      </c>
      <c r="M31" s="31">
        <v>12</v>
      </c>
      <c r="N31" s="32">
        <v>242</v>
      </c>
      <c r="O31" s="33">
        <v>19</v>
      </c>
      <c r="P31" s="33">
        <v>5</v>
      </c>
      <c r="Q31" s="87">
        <f t="shared" si="7"/>
        <v>218</v>
      </c>
      <c r="R31" s="32">
        <v>92</v>
      </c>
      <c r="S31" s="32">
        <v>126</v>
      </c>
    </row>
    <row r="32" spans="1:19" ht="15.75" thickBot="1">
      <c r="A32" s="89"/>
      <c r="B32" s="34">
        <v>163</v>
      </c>
      <c r="C32" s="35" t="s">
        <v>44</v>
      </c>
      <c r="D32" s="36">
        <v>414</v>
      </c>
      <c r="E32" s="36">
        <v>266</v>
      </c>
      <c r="F32" s="37">
        <v>10</v>
      </c>
      <c r="G32" s="37">
        <v>3</v>
      </c>
      <c r="H32" s="38">
        <f t="shared" si="4"/>
        <v>253</v>
      </c>
      <c r="I32" s="36">
        <v>51</v>
      </c>
      <c r="J32" s="36">
        <v>78</v>
      </c>
      <c r="K32" s="36">
        <v>15</v>
      </c>
      <c r="L32" s="36">
        <v>92</v>
      </c>
      <c r="M32" s="39">
        <v>17</v>
      </c>
      <c r="N32" s="40">
        <v>253</v>
      </c>
      <c r="O32" s="41">
        <v>26</v>
      </c>
      <c r="P32" s="41">
        <v>23</v>
      </c>
      <c r="Q32" s="87">
        <f t="shared" si="7"/>
        <v>204</v>
      </c>
      <c r="R32" s="40">
        <v>63</v>
      </c>
      <c r="S32" s="40">
        <v>141</v>
      </c>
    </row>
    <row r="33" spans="1:19" ht="24.95" customHeight="1" thickBot="1">
      <c r="A33" s="91"/>
      <c r="B33" s="44" t="s">
        <v>25</v>
      </c>
      <c r="C33" s="45"/>
      <c r="D33" s="46">
        <f>SUM(D25:D32)</f>
        <v>2855</v>
      </c>
      <c r="E33" s="46">
        <f t="shared" ref="E33:S33" si="8">SUM(E25:E32)</f>
        <v>1653</v>
      </c>
      <c r="F33" s="46">
        <f t="shared" si="8"/>
        <v>67</v>
      </c>
      <c r="G33" s="46">
        <f t="shared" si="8"/>
        <v>20</v>
      </c>
      <c r="H33" s="46">
        <f t="shared" si="8"/>
        <v>1566</v>
      </c>
      <c r="I33" s="46">
        <f t="shared" si="8"/>
        <v>309</v>
      </c>
      <c r="J33" s="46">
        <f t="shared" si="8"/>
        <v>380</v>
      </c>
      <c r="K33" s="46">
        <f t="shared" si="8"/>
        <v>383</v>
      </c>
      <c r="L33" s="46">
        <f t="shared" si="8"/>
        <v>376</v>
      </c>
      <c r="M33" s="46">
        <f t="shared" si="8"/>
        <v>118</v>
      </c>
      <c r="N33" s="46">
        <f t="shared" si="8"/>
        <v>1584</v>
      </c>
      <c r="O33" s="46">
        <f t="shared" si="8"/>
        <v>182</v>
      </c>
      <c r="P33" s="46">
        <f t="shared" si="8"/>
        <v>114</v>
      </c>
      <c r="Q33" s="46">
        <f t="shared" si="8"/>
        <v>1288</v>
      </c>
      <c r="R33" s="46">
        <f t="shared" si="8"/>
        <v>555</v>
      </c>
      <c r="S33" s="46">
        <f t="shared" si="8"/>
        <v>733</v>
      </c>
    </row>
    <row r="34" spans="1:19" ht="15.75" thickBot="1">
      <c r="A34" s="79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>
      <c r="A35" s="93" t="s">
        <v>45</v>
      </c>
      <c r="B35" s="52">
        <v>164</v>
      </c>
      <c r="C35" s="53" t="s">
        <v>46</v>
      </c>
      <c r="D35" s="54">
        <v>143</v>
      </c>
      <c r="E35" s="54">
        <v>58</v>
      </c>
      <c r="F35" s="54">
        <v>1</v>
      </c>
      <c r="G35" s="54">
        <v>1</v>
      </c>
      <c r="H35" s="56">
        <f t="shared" si="4"/>
        <v>56</v>
      </c>
      <c r="I35" s="54">
        <v>28</v>
      </c>
      <c r="J35" s="54">
        <v>8</v>
      </c>
      <c r="K35" s="54">
        <v>11</v>
      </c>
      <c r="L35" s="54">
        <v>8</v>
      </c>
      <c r="M35" s="57">
        <v>1</v>
      </c>
      <c r="N35" s="58">
        <v>53</v>
      </c>
      <c r="O35" s="58">
        <v>0</v>
      </c>
      <c r="P35" s="58">
        <v>3</v>
      </c>
      <c r="Q35" s="58">
        <f>N35-O35-P35</f>
        <v>50</v>
      </c>
      <c r="R35" s="58">
        <v>26</v>
      </c>
      <c r="S35" s="58">
        <v>24</v>
      </c>
    </row>
    <row r="36" spans="1:19">
      <c r="A36" s="94"/>
      <c r="B36" s="61">
        <v>165</v>
      </c>
      <c r="C36" s="62" t="s">
        <v>47</v>
      </c>
      <c r="D36" s="63">
        <v>400</v>
      </c>
      <c r="E36" s="63">
        <v>233</v>
      </c>
      <c r="F36" s="63">
        <v>4</v>
      </c>
      <c r="G36" s="63">
        <v>0</v>
      </c>
      <c r="H36" s="65">
        <f t="shared" si="4"/>
        <v>229</v>
      </c>
      <c r="I36" s="63">
        <v>101</v>
      </c>
      <c r="J36" s="63">
        <v>64</v>
      </c>
      <c r="K36" s="63">
        <v>53</v>
      </c>
      <c r="L36" s="63">
        <v>11</v>
      </c>
      <c r="M36" s="66">
        <v>0</v>
      </c>
      <c r="N36" s="67">
        <v>191</v>
      </c>
      <c r="O36" s="67">
        <v>5</v>
      </c>
      <c r="P36" s="67">
        <v>4</v>
      </c>
      <c r="Q36" s="58">
        <f t="shared" ref="Q36:Q54" si="9">N36-O36-P36</f>
        <v>182</v>
      </c>
      <c r="R36" s="67">
        <v>108</v>
      </c>
      <c r="S36" s="67">
        <v>74</v>
      </c>
    </row>
    <row r="37" spans="1:19">
      <c r="A37" s="94"/>
      <c r="B37" s="61">
        <v>166</v>
      </c>
      <c r="C37" s="62" t="s">
        <v>48</v>
      </c>
      <c r="D37" s="63">
        <v>240</v>
      </c>
      <c r="E37" s="63">
        <v>128</v>
      </c>
      <c r="F37" s="63">
        <v>1</v>
      </c>
      <c r="G37" s="63">
        <v>1</v>
      </c>
      <c r="H37" s="65">
        <f t="shared" si="4"/>
        <v>126</v>
      </c>
      <c r="I37" s="63">
        <v>34</v>
      </c>
      <c r="J37" s="63">
        <v>27</v>
      </c>
      <c r="K37" s="63">
        <v>55</v>
      </c>
      <c r="L37" s="63">
        <v>8</v>
      </c>
      <c r="M37" s="66">
        <v>2</v>
      </c>
      <c r="N37" s="67">
        <v>117</v>
      </c>
      <c r="O37" s="67">
        <v>7</v>
      </c>
      <c r="P37" s="67">
        <v>7</v>
      </c>
      <c r="Q37" s="58">
        <f t="shared" si="9"/>
        <v>103</v>
      </c>
      <c r="R37" s="67">
        <v>41</v>
      </c>
      <c r="S37" s="67">
        <v>62</v>
      </c>
    </row>
    <row r="38" spans="1:19">
      <c r="A38" s="94"/>
      <c r="B38" s="61">
        <v>167</v>
      </c>
      <c r="C38" s="62" t="s">
        <v>49</v>
      </c>
      <c r="D38" s="63">
        <v>212</v>
      </c>
      <c r="E38" s="63">
        <v>95</v>
      </c>
      <c r="F38" s="63">
        <v>3</v>
      </c>
      <c r="G38" s="63">
        <v>1</v>
      </c>
      <c r="H38" s="65">
        <f t="shared" si="4"/>
        <v>91</v>
      </c>
      <c r="I38" s="63">
        <v>4</v>
      </c>
      <c r="J38" s="63">
        <v>51</v>
      </c>
      <c r="K38" s="63">
        <v>33</v>
      </c>
      <c r="L38" s="63">
        <v>2</v>
      </c>
      <c r="M38" s="66">
        <v>1</v>
      </c>
      <c r="N38" s="67">
        <v>81</v>
      </c>
      <c r="O38" s="67">
        <v>2</v>
      </c>
      <c r="P38" s="67">
        <v>1</v>
      </c>
      <c r="Q38" s="58">
        <f t="shared" si="9"/>
        <v>78</v>
      </c>
      <c r="R38" s="67">
        <v>22</v>
      </c>
      <c r="S38" s="67">
        <v>56</v>
      </c>
    </row>
    <row r="39" spans="1:19">
      <c r="A39" s="94"/>
      <c r="B39" s="61">
        <v>168</v>
      </c>
      <c r="C39" s="62" t="s">
        <v>50</v>
      </c>
      <c r="D39" s="63">
        <v>76</v>
      </c>
      <c r="E39" s="63">
        <v>41</v>
      </c>
      <c r="F39" s="63">
        <v>2</v>
      </c>
      <c r="G39" s="63">
        <v>0</v>
      </c>
      <c r="H39" s="65">
        <f t="shared" si="4"/>
        <v>39</v>
      </c>
      <c r="I39" s="63">
        <v>2</v>
      </c>
      <c r="J39" s="63">
        <v>1</v>
      </c>
      <c r="K39" s="63">
        <v>32</v>
      </c>
      <c r="L39" s="63">
        <v>3</v>
      </c>
      <c r="M39" s="66">
        <v>1</v>
      </c>
      <c r="N39" s="67">
        <v>30</v>
      </c>
      <c r="O39" s="67">
        <v>2</v>
      </c>
      <c r="P39" s="67">
        <v>1</v>
      </c>
      <c r="Q39" s="58">
        <f t="shared" si="9"/>
        <v>27</v>
      </c>
      <c r="R39" s="67">
        <v>12</v>
      </c>
      <c r="S39" s="67">
        <v>15</v>
      </c>
    </row>
    <row r="40" spans="1:19">
      <c r="A40" s="94"/>
      <c r="B40" s="61">
        <v>169</v>
      </c>
      <c r="C40" s="62" t="s">
        <v>51</v>
      </c>
      <c r="D40" s="63">
        <v>125</v>
      </c>
      <c r="E40" s="63">
        <v>77</v>
      </c>
      <c r="F40" s="63">
        <v>1</v>
      </c>
      <c r="G40" s="63">
        <v>1</v>
      </c>
      <c r="H40" s="65">
        <f t="shared" si="4"/>
        <v>75</v>
      </c>
      <c r="I40" s="63">
        <v>29</v>
      </c>
      <c r="J40" s="63">
        <v>35</v>
      </c>
      <c r="K40" s="63">
        <v>7</v>
      </c>
      <c r="L40" s="63">
        <v>1</v>
      </c>
      <c r="M40" s="66">
        <v>3</v>
      </c>
      <c r="N40" s="67">
        <v>63</v>
      </c>
      <c r="O40" s="67">
        <v>0</v>
      </c>
      <c r="P40" s="67">
        <v>1</v>
      </c>
      <c r="Q40" s="58">
        <f t="shared" si="9"/>
        <v>62</v>
      </c>
      <c r="R40" s="67">
        <v>25</v>
      </c>
      <c r="S40" s="67">
        <v>37</v>
      </c>
    </row>
    <row r="41" spans="1:19">
      <c r="A41" s="94"/>
      <c r="B41" s="61">
        <v>170</v>
      </c>
      <c r="C41" s="62" t="s">
        <v>52</v>
      </c>
      <c r="D41" s="63">
        <v>246</v>
      </c>
      <c r="E41" s="63">
        <v>130</v>
      </c>
      <c r="F41" s="63">
        <v>0</v>
      </c>
      <c r="G41" s="63">
        <v>0</v>
      </c>
      <c r="H41" s="65">
        <f t="shared" si="4"/>
        <v>130</v>
      </c>
      <c r="I41" s="63">
        <v>6</v>
      </c>
      <c r="J41" s="63">
        <v>4</v>
      </c>
      <c r="K41" s="63">
        <v>119</v>
      </c>
      <c r="L41" s="63">
        <v>0</v>
      </c>
      <c r="M41" s="66">
        <v>1</v>
      </c>
      <c r="N41" s="67">
        <v>85</v>
      </c>
      <c r="O41" s="67">
        <v>6</v>
      </c>
      <c r="P41" s="67">
        <v>1</v>
      </c>
      <c r="Q41" s="58">
        <f t="shared" si="9"/>
        <v>78</v>
      </c>
      <c r="R41" s="67">
        <v>24</v>
      </c>
      <c r="S41" s="67">
        <v>54</v>
      </c>
    </row>
    <row r="42" spans="1:19">
      <c r="A42" s="94"/>
      <c r="B42" s="61">
        <v>171</v>
      </c>
      <c r="C42" s="62" t="s">
        <v>53</v>
      </c>
      <c r="D42" s="63">
        <v>310</v>
      </c>
      <c r="E42" s="63">
        <v>136</v>
      </c>
      <c r="F42" s="63">
        <v>4</v>
      </c>
      <c r="G42" s="63">
        <v>0</v>
      </c>
      <c r="H42" s="65">
        <f t="shared" si="4"/>
        <v>132</v>
      </c>
      <c r="I42" s="63">
        <v>48</v>
      </c>
      <c r="J42" s="63">
        <v>11</v>
      </c>
      <c r="K42" s="63">
        <v>72</v>
      </c>
      <c r="L42" s="63">
        <v>1</v>
      </c>
      <c r="M42" s="66">
        <v>1</v>
      </c>
      <c r="N42" s="67">
        <v>121</v>
      </c>
      <c r="O42" s="67">
        <v>4</v>
      </c>
      <c r="P42" s="67">
        <v>9</v>
      </c>
      <c r="Q42" s="58">
        <f t="shared" si="9"/>
        <v>108</v>
      </c>
      <c r="R42" s="67">
        <v>41</v>
      </c>
      <c r="S42" s="67">
        <v>67</v>
      </c>
    </row>
    <row r="43" spans="1:19">
      <c r="A43" s="94"/>
      <c r="B43" s="61">
        <v>172</v>
      </c>
      <c r="C43" s="62" t="s">
        <v>54</v>
      </c>
      <c r="D43" s="63">
        <v>105</v>
      </c>
      <c r="E43" s="63">
        <v>53</v>
      </c>
      <c r="F43" s="63">
        <v>0</v>
      </c>
      <c r="G43" s="63">
        <v>0</v>
      </c>
      <c r="H43" s="65">
        <f t="shared" si="4"/>
        <v>53</v>
      </c>
      <c r="I43" s="63">
        <v>31</v>
      </c>
      <c r="J43" s="63">
        <v>16</v>
      </c>
      <c r="K43" s="63">
        <v>3</v>
      </c>
      <c r="L43" s="63">
        <v>3</v>
      </c>
      <c r="M43" s="66">
        <v>0</v>
      </c>
      <c r="N43" s="67">
        <v>38</v>
      </c>
      <c r="O43" s="67">
        <v>3</v>
      </c>
      <c r="P43" s="67">
        <v>1</v>
      </c>
      <c r="Q43" s="58">
        <f t="shared" si="9"/>
        <v>34</v>
      </c>
      <c r="R43" s="67">
        <v>19</v>
      </c>
      <c r="S43" s="67">
        <v>15</v>
      </c>
    </row>
    <row r="44" spans="1:19">
      <c r="A44" s="94"/>
      <c r="B44" s="61">
        <v>173</v>
      </c>
      <c r="C44" s="62" t="s">
        <v>55</v>
      </c>
      <c r="D44" s="63">
        <v>200</v>
      </c>
      <c r="E44" s="63">
        <v>100</v>
      </c>
      <c r="F44" s="63">
        <v>2</v>
      </c>
      <c r="G44" s="63">
        <v>1</v>
      </c>
      <c r="H44" s="65">
        <f t="shared" si="4"/>
        <v>97</v>
      </c>
      <c r="I44" s="63">
        <v>32</v>
      </c>
      <c r="J44" s="63">
        <v>64</v>
      </c>
      <c r="K44" s="63">
        <v>0</v>
      </c>
      <c r="L44" s="63">
        <v>0</v>
      </c>
      <c r="M44" s="66">
        <v>1</v>
      </c>
      <c r="N44" s="67">
        <v>78</v>
      </c>
      <c r="O44" s="67">
        <v>1</v>
      </c>
      <c r="P44" s="67">
        <v>0</v>
      </c>
      <c r="Q44" s="58">
        <f t="shared" si="9"/>
        <v>77</v>
      </c>
      <c r="R44" s="67">
        <v>28</v>
      </c>
      <c r="S44" s="67">
        <v>49</v>
      </c>
    </row>
    <row r="45" spans="1:19">
      <c r="A45" s="94"/>
      <c r="B45" s="61">
        <v>174</v>
      </c>
      <c r="C45" s="62" t="s">
        <v>56</v>
      </c>
      <c r="D45" s="63">
        <v>183</v>
      </c>
      <c r="E45" s="63">
        <v>101</v>
      </c>
      <c r="F45" s="63">
        <v>2</v>
      </c>
      <c r="G45" s="63">
        <v>1</v>
      </c>
      <c r="H45" s="65">
        <f t="shared" si="4"/>
        <v>98</v>
      </c>
      <c r="I45" s="63">
        <v>3</v>
      </c>
      <c r="J45" s="63">
        <v>47</v>
      </c>
      <c r="K45" s="63">
        <v>46</v>
      </c>
      <c r="L45" s="63">
        <v>2</v>
      </c>
      <c r="M45" s="66">
        <v>0</v>
      </c>
      <c r="N45" s="67">
        <v>78</v>
      </c>
      <c r="O45" s="67">
        <v>2</v>
      </c>
      <c r="P45" s="67">
        <v>3</v>
      </c>
      <c r="Q45" s="58">
        <f t="shared" si="9"/>
        <v>73</v>
      </c>
      <c r="R45" s="67">
        <v>15</v>
      </c>
      <c r="S45" s="67">
        <v>58</v>
      </c>
    </row>
    <row r="46" spans="1:19">
      <c r="A46" s="94"/>
      <c r="B46" s="61">
        <v>175</v>
      </c>
      <c r="C46" s="62" t="s">
        <v>57</v>
      </c>
      <c r="D46" s="63">
        <v>137</v>
      </c>
      <c r="E46" s="63">
        <v>54</v>
      </c>
      <c r="F46" s="63">
        <v>0</v>
      </c>
      <c r="G46" s="63">
        <v>0</v>
      </c>
      <c r="H46" s="65">
        <f t="shared" si="4"/>
        <v>54</v>
      </c>
      <c r="I46" s="63">
        <v>4</v>
      </c>
      <c r="J46" s="63">
        <v>18</v>
      </c>
      <c r="K46" s="63">
        <v>11</v>
      </c>
      <c r="L46" s="63">
        <v>21</v>
      </c>
      <c r="M46" s="66">
        <v>0</v>
      </c>
      <c r="N46" s="67">
        <v>49</v>
      </c>
      <c r="O46" s="67">
        <v>3</v>
      </c>
      <c r="P46" s="67">
        <v>5</v>
      </c>
      <c r="Q46" s="58">
        <f t="shared" si="9"/>
        <v>41</v>
      </c>
      <c r="R46" s="67">
        <v>24</v>
      </c>
      <c r="S46" s="67">
        <v>17</v>
      </c>
    </row>
    <row r="47" spans="1:19">
      <c r="A47" s="94"/>
      <c r="B47" s="61">
        <v>176</v>
      </c>
      <c r="C47" s="62" t="s">
        <v>58</v>
      </c>
      <c r="D47" s="63">
        <v>434</v>
      </c>
      <c r="E47" s="63">
        <v>227</v>
      </c>
      <c r="F47" s="63">
        <v>0</v>
      </c>
      <c r="G47" s="63">
        <v>0</v>
      </c>
      <c r="H47" s="65">
        <f t="shared" si="4"/>
        <v>227</v>
      </c>
      <c r="I47" s="63">
        <v>127</v>
      </c>
      <c r="J47" s="63">
        <v>74</v>
      </c>
      <c r="K47" s="63">
        <v>22</v>
      </c>
      <c r="L47" s="63">
        <v>2</v>
      </c>
      <c r="M47" s="66">
        <v>2</v>
      </c>
      <c r="N47" s="67">
        <v>183</v>
      </c>
      <c r="O47" s="67">
        <v>5</v>
      </c>
      <c r="P47" s="67">
        <v>5</v>
      </c>
      <c r="Q47" s="58">
        <f t="shared" si="9"/>
        <v>173</v>
      </c>
      <c r="R47" s="67">
        <v>68</v>
      </c>
      <c r="S47" s="67">
        <v>105</v>
      </c>
    </row>
    <row r="48" spans="1:19">
      <c r="A48" s="94"/>
      <c r="B48" s="61">
        <v>177</v>
      </c>
      <c r="C48" s="62" t="s">
        <v>59</v>
      </c>
      <c r="D48" s="63">
        <v>153</v>
      </c>
      <c r="E48" s="63">
        <v>74</v>
      </c>
      <c r="F48" s="63">
        <v>0</v>
      </c>
      <c r="G48" s="63">
        <v>1</v>
      </c>
      <c r="H48" s="65">
        <f t="shared" si="4"/>
        <v>73</v>
      </c>
      <c r="I48" s="63">
        <v>39</v>
      </c>
      <c r="J48" s="63">
        <v>26</v>
      </c>
      <c r="K48" s="63">
        <v>4</v>
      </c>
      <c r="L48" s="63">
        <v>3</v>
      </c>
      <c r="M48" s="66">
        <v>1</v>
      </c>
      <c r="N48" s="67">
        <v>68</v>
      </c>
      <c r="O48" s="67">
        <v>7</v>
      </c>
      <c r="P48" s="67">
        <v>3</v>
      </c>
      <c r="Q48" s="58">
        <f t="shared" si="9"/>
        <v>58</v>
      </c>
      <c r="R48" s="67">
        <v>30</v>
      </c>
      <c r="S48" s="67">
        <v>28</v>
      </c>
    </row>
    <row r="49" spans="1:19">
      <c r="A49" s="94"/>
      <c r="B49" s="61">
        <v>178</v>
      </c>
      <c r="C49" s="62" t="s">
        <v>60</v>
      </c>
      <c r="D49" s="63">
        <v>323</v>
      </c>
      <c r="E49" s="63">
        <v>178</v>
      </c>
      <c r="F49" s="63">
        <v>1</v>
      </c>
      <c r="G49" s="63">
        <v>1</v>
      </c>
      <c r="H49" s="65">
        <f t="shared" si="4"/>
        <v>176</v>
      </c>
      <c r="I49" s="63">
        <v>74</v>
      </c>
      <c r="J49" s="63">
        <v>22</v>
      </c>
      <c r="K49" s="63">
        <v>42</v>
      </c>
      <c r="L49" s="63">
        <v>23</v>
      </c>
      <c r="M49" s="66">
        <v>15</v>
      </c>
      <c r="N49" s="67">
        <v>158</v>
      </c>
      <c r="O49" s="67">
        <v>11</v>
      </c>
      <c r="P49" s="67">
        <v>18</v>
      </c>
      <c r="Q49" s="58">
        <f t="shared" si="9"/>
        <v>129</v>
      </c>
      <c r="R49" s="67">
        <v>75</v>
      </c>
      <c r="S49" s="67">
        <v>54</v>
      </c>
    </row>
    <row r="50" spans="1:19">
      <c r="A50" s="94"/>
      <c r="B50" s="61">
        <v>179</v>
      </c>
      <c r="C50" s="62" t="s">
        <v>61</v>
      </c>
      <c r="D50" s="63">
        <v>284</v>
      </c>
      <c r="E50" s="63">
        <v>115</v>
      </c>
      <c r="F50" s="63">
        <v>1</v>
      </c>
      <c r="G50" s="63">
        <v>1</v>
      </c>
      <c r="H50" s="65">
        <f t="shared" si="4"/>
        <v>113</v>
      </c>
      <c r="I50" s="63">
        <v>34</v>
      </c>
      <c r="J50" s="63">
        <v>3</v>
      </c>
      <c r="K50" s="63">
        <v>54</v>
      </c>
      <c r="L50" s="63">
        <v>4</v>
      </c>
      <c r="M50" s="66">
        <v>18</v>
      </c>
      <c r="N50" s="67">
        <v>96</v>
      </c>
      <c r="O50" s="67">
        <v>10</v>
      </c>
      <c r="P50" s="67">
        <v>5</v>
      </c>
      <c r="Q50" s="58">
        <f t="shared" si="9"/>
        <v>81</v>
      </c>
      <c r="R50" s="67">
        <v>31</v>
      </c>
      <c r="S50" s="67">
        <v>50</v>
      </c>
    </row>
    <row r="51" spans="1:19">
      <c r="A51" s="94"/>
      <c r="B51" s="61">
        <v>180</v>
      </c>
      <c r="C51" s="62" t="s">
        <v>62</v>
      </c>
      <c r="D51" s="63">
        <v>385</v>
      </c>
      <c r="E51" s="63">
        <v>195</v>
      </c>
      <c r="F51" s="63">
        <v>9</v>
      </c>
      <c r="G51" s="63">
        <v>1</v>
      </c>
      <c r="H51" s="65">
        <f t="shared" si="4"/>
        <v>185</v>
      </c>
      <c r="I51" s="63">
        <v>94</v>
      </c>
      <c r="J51" s="63">
        <v>59</v>
      </c>
      <c r="K51" s="63">
        <v>29</v>
      </c>
      <c r="L51" s="63">
        <v>1</v>
      </c>
      <c r="M51" s="66">
        <v>2</v>
      </c>
      <c r="N51" s="67">
        <v>151</v>
      </c>
      <c r="O51" s="67">
        <v>8</v>
      </c>
      <c r="P51" s="67">
        <v>6</v>
      </c>
      <c r="Q51" s="58">
        <f t="shared" si="9"/>
        <v>137</v>
      </c>
      <c r="R51" s="67">
        <v>64</v>
      </c>
      <c r="S51" s="67">
        <v>73</v>
      </c>
    </row>
    <row r="52" spans="1:19">
      <c r="A52" s="94"/>
      <c r="B52" s="61">
        <v>181</v>
      </c>
      <c r="C52" s="62" t="s">
        <v>63</v>
      </c>
      <c r="D52" s="63">
        <v>127</v>
      </c>
      <c r="E52" s="63">
        <v>62</v>
      </c>
      <c r="F52" s="63">
        <v>0</v>
      </c>
      <c r="G52" s="63">
        <v>0</v>
      </c>
      <c r="H52" s="65">
        <f t="shared" si="4"/>
        <v>62</v>
      </c>
      <c r="I52" s="63">
        <v>41</v>
      </c>
      <c r="J52" s="63">
        <v>0</v>
      </c>
      <c r="K52" s="63">
        <v>19</v>
      </c>
      <c r="L52" s="63">
        <v>0</v>
      </c>
      <c r="M52" s="66">
        <v>2</v>
      </c>
      <c r="N52" s="67">
        <v>46</v>
      </c>
      <c r="O52" s="67">
        <v>1</v>
      </c>
      <c r="P52" s="67">
        <v>0</v>
      </c>
      <c r="Q52" s="58">
        <f t="shared" si="9"/>
        <v>45</v>
      </c>
      <c r="R52" s="67">
        <v>31</v>
      </c>
      <c r="S52" s="67">
        <v>14</v>
      </c>
    </row>
    <row r="53" spans="1:19">
      <c r="A53" s="94"/>
      <c r="B53" s="61">
        <v>182</v>
      </c>
      <c r="C53" s="62" t="s">
        <v>64</v>
      </c>
      <c r="D53" s="63">
        <v>79</v>
      </c>
      <c r="E53" s="63">
        <v>36</v>
      </c>
      <c r="F53" s="63">
        <v>0</v>
      </c>
      <c r="G53" s="63">
        <v>0</v>
      </c>
      <c r="H53" s="65">
        <f t="shared" si="4"/>
        <v>36</v>
      </c>
      <c r="I53" s="63">
        <v>34</v>
      </c>
      <c r="J53" s="63">
        <v>0</v>
      </c>
      <c r="K53" s="63">
        <v>2</v>
      </c>
      <c r="L53" s="63">
        <v>0</v>
      </c>
      <c r="M53" s="66">
        <v>0</v>
      </c>
      <c r="N53" s="67">
        <v>29</v>
      </c>
      <c r="O53" s="67">
        <v>0</v>
      </c>
      <c r="P53" s="67">
        <v>0</v>
      </c>
      <c r="Q53" s="58">
        <f t="shared" si="9"/>
        <v>29</v>
      </c>
      <c r="R53" s="67">
        <v>25</v>
      </c>
      <c r="S53" s="67">
        <v>4</v>
      </c>
    </row>
    <row r="54" spans="1:19" ht="15.75" thickBot="1">
      <c r="A54" s="95"/>
      <c r="B54" s="69">
        <v>183</v>
      </c>
      <c r="C54" s="70" t="s">
        <v>65</v>
      </c>
      <c r="D54" s="71">
        <v>445</v>
      </c>
      <c r="E54" s="71">
        <v>177</v>
      </c>
      <c r="F54" s="71">
        <v>9</v>
      </c>
      <c r="G54" s="71">
        <v>3</v>
      </c>
      <c r="H54" s="73">
        <f t="shared" si="4"/>
        <v>165</v>
      </c>
      <c r="I54" s="71">
        <v>53</v>
      </c>
      <c r="J54" s="71">
        <v>79</v>
      </c>
      <c r="K54" s="71">
        <v>20</v>
      </c>
      <c r="L54" s="71">
        <v>9</v>
      </c>
      <c r="M54" s="74">
        <v>4</v>
      </c>
      <c r="N54" s="75">
        <v>159</v>
      </c>
      <c r="O54" s="75">
        <v>2</v>
      </c>
      <c r="P54" s="75">
        <v>3</v>
      </c>
      <c r="Q54" s="58">
        <f t="shared" si="9"/>
        <v>154</v>
      </c>
      <c r="R54" s="75">
        <v>69</v>
      </c>
      <c r="S54" s="75">
        <v>85</v>
      </c>
    </row>
    <row r="55" spans="1:19" ht="24.95" customHeight="1" thickBot="1">
      <c r="A55" s="96"/>
      <c r="B55" s="44" t="s">
        <v>25</v>
      </c>
      <c r="C55" s="45"/>
      <c r="D55" s="46">
        <f>SUM(D35:D54)</f>
        <v>4607</v>
      </c>
      <c r="E55" s="46">
        <f t="shared" ref="E55:S55" si="10">SUM(E35:E54)</f>
        <v>2270</v>
      </c>
      <c r="F55" s="46">
        <f t="shared" si="10"/>
        <v>40</v>
      </c>
      <c r="G55" s="46">
        <f t="shared" si="10"/>
        <v>13</v>
      </c>
      <c r="H55" s="46">
        <f t="shared" si="10"/>
        <v>2217</v>
      </c>
      <c r="I55" s="46">
        <f t="shared" si="10"/>
        <v>818</v>
      </c>
      <c r="J55" s="46">
        <f t="shared" si="10"/>
        <v>609</v>
      </c>
      <c r="K55" s="46">
        <f t="shared" si="10"/>
        <v>634</v>
      </c>
      <c r="L55" s="46">
        <f t="shared" si="10"/>
        <v>102</v>
      </c>
      <c r="M55" s="46">
        <f t="shared" si="10"/>
        <v>55</v>
      </c>
      <c r="N55" s="46">
        <f t="shared" si="10"/>
        <v>1874</v>
      </c>
      <c r="O55" s="46">
        <f t="shared" si="10"/>
        <v>79</v>
      </c>
      <c r="P55" s="46">
        <f t="shared" si="10"/>
        <v>76</v>
      </c>
      <c r="Q55" s="46">
        <f t="shared" si="10"/>
        <v>1719</v>
      </c>
      <c r="R55" s="46">
        <f t="shared" si="10"/>
        <v>778</v>
      </c>
      <c r="S55" s="47">
        <f t="shared" si="10"/>
        <v>941</v>
      </c>
    </row>
    <row r="56" spans="1:19" ht="15.75" thickBot="1">
      <c r="A56" s="79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>
      <c r="A57" s="97" t="s">
        <v>66</v>
      </c>
      <c r="B57" s="19">
        <v>184</v>
      </c>
      <c r="C57" s="20" t="s">
        <v>67</v>
      </c>
      <c r="D57" s="21">
        <v>512</v>
      </c>
      <c r="E57" s="21">
        <v>410</v>
      </c>
      <c r="F57" s="22">
        <v>10</v>
      </c>
      <c r="G57" s="22">
        <v>5</v>
      </c>
      <c r="H57" s="21">
        <f t="shared" si="4"/>
        <v>395</v>
      </c>
      <c r="I57" s="21">
        <v>152</v>
      </c>
      <c r="J57" s="21">
        <v>111</v>
      </c>
      <c r="K57" s="21">
        <v>117</v>
      </c>
      <c r="L57" s="21">
        <v>7</v>
      </c>
      <c r="M57" s="23">
        <v>8</v>
      </c>
      <c r="N57" s="24">
        <v>378</v>
      </c>
      <c r="O57" s="25">
        <v>13</v>
      </c>
      <c r="P57" s="25">
        <v>7</v>
      </c>
      <c r="Q57" s="24">
        <f>N57-O57-P57</f>
        <v>358</v>
      </c>
      <c r="R57" s="24">
        <v>176</v>
      </c>
      <c r="S57" s="24">
        <v>182</v>
      </c>
    </row>
    <row r="58" spans="1:19">
      <c r="A58" s="98"/>
      <c r="B58" s="27">
        <v>185</v>
      </c>
      <c r="C58" s="28" t="s">
        <v>68</v>
      </c>
      <c r="D58" s="29">
        <v>222</v>
      </c>
      <c r="E58" s="29">
        <v>173</v>
      </c>
      <c r="F58" s="30">
        <v>1</v>
      </c>
      <c r="G58" s="30">
        <v>2</v>
      </c>
      <c r="H58" s="29">
        <f t="shared" si="4"/>
        <v>170</v>
      </c>
      <c r="I58" s="29">
        <v>39</v>
      </c>
      <c r="J58" s="29">
        <v>56</v>
      </c>
      <c r="K58" s="29">
        <v>26</v>
      </c>
      <c r="L58" s="29">
        <v>9</v>
      </c>
      <c r="M58" s="31">
        <v>40</v>
      </c>
      <c r="N58" s="32">
        <v>171</v>
      </c>
      <c r="O58" s="33">
        <v>6</v>
      </c>
      <c r="P58" s="33">
        <v>11</v>
      </c>
      <c r="Q58" s="32">
        <f t="shared" ref="Q58:Q78" si="11">N58-O58-P58</f>
        <v>154</v>
      </c>
      <c r="R58" s="32">
        <v>60</v>
      </c>
      <c r="S58" s="32">
        <v>94</v>
      </c>
    </row>
    <row r="59" spans="1:19">
      <c r="A59" s="98"/>
      <c r="B59" s="27">
        <v>186</v>
      </c>
      <c r="C59" s="28" t="s">
        <v>69</v>
      </c>
      <c r="D59" s="29">
        <v>414</v>
      </c>
      <c r="E59" s="29">
        <v>305</v>
      </c>
      <c r="F59" s="30">
        <v>6</v>
      </c>
      <c r="G59" s="30">
        <v>3</v>
      </c>
      <c r="H59" s="29">
        <f t="shared" si="4"/>
        <v>296</v>
      </c>
      <c r="I59" s="29">
        <v>232</v>
      </c>
      <c r="J59" s="29">
        <v>40</v>
      </c>
      <c r="K59" s="29">
        <v>8</v>
      </c>
      <c r="L59" s="29">
        <v>8</v>
      </c>
      <c r="M59" s="31">
        <v>8</v>
      </c>
      <c r="N59" s="32">
        <v>300</v>
      </c>
      <c r="O59" s="33">
        <v>5</v>
      </c>
      <c r="P59" s="33">
        <v>3</v>
      </c>
      <c r="Q59" s="32">
        <f t="shared" si="11"/>
        <v>292</v>
      </c>
      <c r="R59" s="32">
        <v>241</v>
      </c>
      <c r="S59" s="32">
        <v>51</v>
      </c>
    </row>
    <row r="60" spans="1:19">
      <c r="A60" s="98"/>
      <c r="B60" s="27">
        <v>187</v>
      </c>
      <c r="C60" s="28" t="s">
        <v>70</v>
      </c>
      <c r="D60" s="29">
        <v>144</v>
      </c>
      <c r="E60" s="29">
        <v>106</v>
      </c>
      <c r="F60" s="30">
        <v>4</v>
      </c>
      <c r="G60" s="30">
        <v>0</v>
      </c>
      <c r="H60" s="29">
        <f t="shared" si="4"/>
        <v>102</v>
      </c>
      <c r="I60" s="29">
        <v>41</v>
      </c>
      <c r="J60" s="29">
        <v>44</v>
      </c>
      <c r="K60" s="29">
        <v>13</v>
      </c>
      <c r="L60" s="29">
        <v>0</v>
      </c>
      <c r="M60" s="31">
        <v>4</v>
      </c>
      <c r="N60" s="32">
        <v>90</v>
      </c>
      <c r="O60" s="33">
        <v>4</v>
      </c>
      <c r="P60" s="33">
        <v>2</v>
      </c>
      <c r="Q60" s="32">
        <f t="shared" si="11"/>
        <v>84</v>
      </c>
      <c r="R60" s="32">
        <v>34</v>
      </c>
      <c r="S60" s="32">
        <v>50</v>
      </c>
    </row>
    <row r="61" spans="1:19">
      <c r="A61" s="98"/>
      <c r="B61" s="27">
        <v>188</v>
      </c>
      <c r="C61" s="28" t="s">
        <v>71</v>
      </c>
      <c r="D61" s="29">
        <v>305</v>
      </c>
      <c r="E61" s="29">
        <v>222</v>
      </c>
      <c r="F61" s="30">
        <v>12</v>
      </c>
      <c r="G61" s="30">
        <v>1</v>
      </c>
      <c r="H61" s="29">
        <f t="shared" si="4"/>
        <v>209</v>
      </c>
      <c r="I61" s="29">
        <v>59</v>
      </c>
      <c r="J61" s="29">
        <v>26</v>
      </c>
      <c r="K61" s="29">
        <v>32</v>
      </c>
      <c r="L61" s="29">
        <v>63</v>
      </c>
      <c r="M61" s="31">
        <v>29</v>
      </c>
      <c r="N61" s="32">
        <v>209</v>
      </c>
      <c r="O61" s="33">
        <v>45</v>
      </c>
      <c r="P61" s="33">
        <v>16</v>
      </c>
      <c r="Q61" s="32">
        <f t="shared" si="11"/>
        <v>148</v>
      </c>
      <c r="R61" s="32">
        <v>85</v>
      </c>
      <c r="S61" s="32">
        <v>63</v>
      </c>
    </row>
    <row r="62" spans="1:19">
      <c r="A62" s="98"/>
      <c r="B62" s="27">
        <v>189</v>
      </c>
      <c r="C62" s="28" t="s">
        <v>72</v>
      </c>
      <c r="D62" s="29">
        <v>396</v>
      </c>
      <c r="E62" s="29">
        <v>305</v>
      </c>
      <c r="F62" s="30">
        <v>7</v>
      </c>
      <c r="G62" s="30">
        <v>4</v>
      </c>
      <c r="H62" s="29">
        <f t="shared" si="4"/>
        <v>294</v>
      </c>
      <c r="I62" s="29">
        <v>101</v>
      </c>
      <c r="J62" s="29">
        <v>67</v>
      </c>
      <c r="K62" s="29">
        <v>44</v>
      </c>
      <c r="L62" s="29">
        <v>53</v>
      </c>
      <c r="M62" s="31">
        <v>29</v>
      </c>
      <c r="N62" s="32">
        <v>290</v>
      </c>
      <c r="O62" s="33">
        <v>25</v>
      </c>
      <c r="P62" s="33">
        <v>21</v>
      </c>
      <c r="Q62" s="32">
        <f t="shared" si="11"/>
        <v>244</v>
      </c>
      <c r="R62" s="32">
        <v>130</v>
      </c>
      <c r="S62" s="32">
        <v>114</v>
      </c>
    </row>
    <row r="63" spans="1:19">
      <c r="A63" s="98"/>
      <c r="B63" s="27">
        <v>190</v>
      </c>
      <c r="C63" s="28" t="s">
        <v>73</v>
      </c>
      <c r="D63" s="29">
        <v>431</v>
      </c>
      <c r="E63" s="29">
        <v>261</v>
      </c>
      <c r="F63" s="30">
        <v>6</v>
      </c>
      <c r="G63" s="30">
        <v>4</v>
      </c>
      <c r="H63" s="29">
        <f t="shared" si="4"/>
        <v>251</v>
      </c>
      <c r="I63" s="29">
        <v>55</v>
      </c>
      <c r="J63" s="29">
        <v>80</v>
      </c>
      <c r="K63" s="29">
        <v>92</v>
      </c>
      <c r="L63" s="29">
        <v>12</v>
      </c>
      <c r="M63" s="31">
        <v>12</v>
      </c>
      <c r="N63" s="32">
        <v>259</v>
      </c>
      <c r="O63" s="33">
        <v>16</v>
      </c>
      <c r="P63" s="33">
        <v>16</v>
      </c>
      <c r="Q63" s="32">
        <f t="shared" si="11"/>
        <v>227</v>
      </c>
      <c r="R63" s="32">
        <v>50</v>
      </c>
      <c r="S63" s="32">
        <v>177</v>
      </c>
    </row>
    <row r="64" spans="1:19">
      <c r="A64" s="98"/>
      <c r="B64" s="27">
        <v>191</v>
      </c>
      <c r="C64" s="28" t="s">
        <v>74</v>
      </c>
      <c r="D64" s="29">
        <v>626</v>
      </c>
      <c r="E64" s="29">
        <v>479</v>
      </c>
      <c r="F64" s="30">
        <v>16</v>
      </c>
      <c r="G64" s="30">
        <v>4</v>
      </c>
      <c r="H64" s="29">
        <f t="shared" si="4"/>
        <v>459</v>
      </c>
      <c r="I64" s="29">
        <v>93</v>
      </c>
      <c r="J64" s="29">
        <v>166</v>
      </c>
      <c r="K64" s="29">
        <v>119</v>
      </c>
      <c r="L64" s="29">
        <v>39</v>
      </c>
      <c r="M64" s="31">
        <v>42</v>
      </c>
      <c r="N64" s="32">
        <v>472</v>
      </c>
      <c r="O64" s="33">
        <v>27</v>
      </c>
      <c r="P64" s="33">
        <v>21</v>
      </c>
      <c r="Q64" s="32">
        <f t="shared" si="11"/>
        <v>424</v>
      </c>
      <c r="R64" s="32">
        <v>158</v>
      </c>
      <c r="S64" s="32">
        <v>266</v>
      </c>
    </row>
    <row r="65" spans="1:19">
      <c r="A65" s="98"/>
      <c r="B65" s="27">
        <v>192</v>
      </c>
      <c r="C65" s="28" t="s">
        <v>75</v>
      </c>
      <c r="D65" s="29">
        <v>606</v>
      </c>
      <c r="E65" s="29">
        <v>455</v>
      </c>
      <c r="F65" s="30">
        <v>12</v>
      </c>
      <c r="G65" s="30">
        <v>1</v>
      </c>
      <c r="H65" s="29">
        <f t="shared" si="4"/>
        <v>442</v>
      </c>
      <c r="I65" s="29">
        <v>90</v>
      </c>
      <c r="J65" s="29">
        <v>140</v>
      </c>
      <c r="K65" s="29">
        <v>131</v>
      </c>
      <c r="L65" s="29">
        <v>42</v>
      </c>
      <c r="M65" s="31">
        <v>39</v>
      </c>
      <c r="N65" s="32">
        <v>434</v>
      </c>
      <c r="O65" s="33">
        <v>44</v>
      </c>
      <c r="P65" s="33">
        <v>19</v>
      </c>
      <c r="Q65" s="32">
        <f t="shared" si="11"/>
        <v>371</v>
      </c>
      <c r="R65" s="32">
        <v>138</v>
      </c>
      <c r="S65" s="32">
        <v>233</v>
      </c>
    </row>
    <row r="66" spans="1:19">
      <c r="A66" s="98"/>
      <c r="B66" s="27">
        <v>193</v>
      </c>
      <c r="C66" s="28" t="s">
        <v>76</v>
      </c>
      <c r="D66" s="29">
        <v>606</v>
      </c>
      <c r="E66" s="29">
        <v>441</v>
      </c>
      <c r="F66" s="30">
        <v>7</v>
      </c>
      <c r="G66" s="30">
        <v>2</v>
      </c>
      <c r="H66" s="29">
        <f t="shared" si="4"/>
        <v>432</v>
      </c>
      <c r="I66" s="29">
        <v>81</v>
      </c>
      <c r="J66" s="29">
        <v>145</v>
      </c>
      <c r="K66" s="29">
        <v>136</v>
      </c>
      <c r="L66" s="29">
        <v>33</v>
      </c>
      <c r="M66" s="31">
        <v>37</v>
      </c>
      <c r="N66" s="32">
        <v>414</v>
      </c>
      <c r="O66" s="33">
        <v>23</v>
      </c>
      <c r="P66" s="33">
        <v>23</v>
      </c>
      <c r="Q66" s="32">
        <f t="shared" si="11"/>
        <v>368</v>
      </c>
      <c r="R66" s="32">
        <v>129</v>
      </c>
      <c r="S66" s="32">
        <v>239</v>
      </c>
    </row>
    <row r="67" spans="1:19">
      <c r="A67" s="98"/>
      <c r="B67" s="27">
        <v>194</v>
      </c>
      <c r="C67" s="28" t="s">
        <v>77</v>
      </c>
      <c r="D67" s="29">
        <v>611</v>
      </c>
      <c r="E67" s="29">
        <v>481</v>
      </c>
      <c r="F67" s="30">
        <v>0</v>
      </c>
      <c r="G67" s="30">
        <v>11</v>
      </c>
      <c r="H67" s="29">
        <f t="shared" si="4"/>
        <v>470</v>
      </c>
      <c r="I67" s="29">
        <v>108</v>
      </c>
      <c r="J67" s="29">
        <v>142</v>
      </c>
      <c r="K67" s="29">
        <v>149</v>
      </c>
      <c r="L67" s="29">
        <v>27</v>
      </c>
      <c r="M67" s="31">
        <v>44</v>
      </c>
      <c r="N67" s="32">
        <v>460</v>
      </c>
      <c r="O67" s="33">
        <v>36</v>
      </c>
      <c r="P67" s="33">
        <v>14</v>
      </c>
      <c r="Q67" s="32">
        <f t="shared" si="11"/>
        <v>410</v>
      </c>
      <c r="R67" s="32">
        <v>171</v>
      </c>
      <c r="S67" s="32">
        <v>239</v>
      </c>
    </row>
    <row r="68" spans="1:19">
      <c r="A68" s="98"/>
      <c r="B68" s="27">
        <v>195</v>
      </c>
      <c r="C68" s="28" t="s">
        <v>78</v>
      </c>
      <c r="D68" s="29">
        <v>419</v>
      </c>
      <c r="E68" s="29">
        <v>327</v>
      </c>
      <c r="F68" s="30">
        <v>3</v>
      </c>
      <c r="G68" s="30">
        <v>0</v>
      </c>
      <c r="H68" s="29">
        <f t="shared" si="4"/>
        <v>324</v>
      </c>
      <c r="I68" s="29">
        <v>88</v>
      </c>
      <c r="J68" s="29">
        <v>107</v>
      </c>
      <c r="K68" s="29">
        <v>85</v>
      </c>
      <c r="L68" s="29">
        <v>35</v>
      </c>
      <c r="M68" s="31">
        <v>9</v>
      </c>
      <c r="N68" s="32">
        <v>317</v>
      </c>
      <c r="O68" s="33">
        <v>13</v>
      </c>
      <c r="P68" s="33">
        <v>10</v>
      </c>
      <c r="Q68" s="32">
        <f t="shared" si="11"/>
        <v>294</v>
      </c>
      <c r="R68" s="32">
        <v>122</v>
      </c>
      <c r="S68" s="32">
        <v>172</v>
      </c>
    </row>
    <row r="69" spans="1:19">
      <c r="A69" s="98"/>
      <c r="B69" s="27">
        <v>196</v>
      </c>
      <c r="C69" s="28" t="s">
        <v>79</v>
      </c>
      <c r="D69" s="29">
        <v>441</v>
      </c>
      <c r="E69" s="29">
        <v>313</v>
      </c>
      <c r="F69" s="30">
        <v>16</v>
      </c>
      <c r="G69" s="30">
        <v>2</v>
      </c>
      <c r="H69" s="29">
        <f t="shared" si="4"/>
        <v>295</v>
      </c>
      <c r="I69" s="29">
        <v>85</v>
      </c>
      <c r="J69" s="29">
        <v>98</v>
      </c>
      <c r="K69" s="29">
        <v>49</v>
      </c>
      <c r="L69" s="29">
        <v>34</v>
      </c>
      <c r="M69" s="31">
        <v>29</v>
      </c>
      <c r="N69" s="32">
        <v>294</v>
      </c>
      <c r="O69" s="33">
        <v>30</v>
      </c>
      <c r="P69" s="33">
        <v>25</v>
      </c>
      <c r="Q69" s="32">
        <f t="shared" si="11"/>
        <v>239</v>
      </c>
      <c r="R69" s="32">
        <v>123</v>
      </c>
      <c r="S69" s="32">
        <v>116</v>
      </c>
    </row>
    <row r="70" spans="1:19">
      <c r="A70" s="98"/>
      <c r="B70" s="27">
        <v>197</v>
      </c>
      <c r="C70" s="28" t="s">
        <v>80</v>
      </c>
      <c r="D70" s="29">
        <v>299</v>
      </c>
      <c r="E70" s="29">
        <v>170</v>
      </c>
      <c r="F70" s="30">
        <v>8</v>
      </c>
      <c r="G70" s="30">
        <v>0</v>
      </c>
      <c r="H70" s="29">
        <f t="shared" si="4"/>
        <v>162</v>
      </c>
      <c r="I70" s="29">
        <v>71</v>
      </c>
      <c r="J70" s="29">
        <v>14</v>
      </c>
      <c r="K70" s="29">
        <v>61</v>
      </c>
      <c r="L70" s="29">
        <v>6</v>
      </c>
      <c r="M70" s="31">
        <v>10</v>
      </c>
      <c r="N70" s="32">
        <v>145</v>
      </c>
      <c r="O70" s="33">
        <v>8</v>
      </c>
      <c r="P70" s="33">
        <v>6</v>
      </c>
      <c r="Q70" s="32">
        <f t="shared" si="11"/>
        <v>131</v>
      </c>
      <c r="R70" s="32">
        <v>73</v>
      </c>
      <c r="S70" s="32">
        <v>58</v>
      </c>
    </row>
    <row r="71" spans="1:19">
      <c r="A71" s="98"/>
      <c r="B71" s="27">
        <v>198</v>
      </c>
      <c r="C71" s="28" t="s">
        <v>81</v>
      </c>
      <c r="D71" s="29">
        <v>118</v>
      </c>
      <c r="E71" s="29">
        <v>66</v>
      </c>
      <c r="F71" s="30">
        <v>0</v>
      </c>
      <c r="G71" s="30">
        <v>0</v>
      </c>
      <c r="H71" s="29">
        <f t="shared" si="4"/>
        <v>66</v>
      </c>
      <c r="I71" s="29">
        <v>32</v>
      </c>
      <c r="J71" s="29">
        <v>4</v>
      </c>
      <c r="K71" s="29">
        <v>29</v>
      </c>
      <c r="L71" s="29">
        <v>0</v>
      </c>
      <c r="M71" s="31">
        <v>1</v>
      </c>
      <c r="N71" s="32">
        <v>66</v>
      </c>
      <c r="O71" s="33">
        <v>0</v>
      </c>
      <c r="P71" s="33">
        <v>2</v>
      </c>
      <c r="Q71" s="32">
        <f t="shared" si="11"/>
        <v>64</v>
      </c>
      <c r="R71" s="32">
        <v>37</v>
      </c>
      <c r="S71" s="32">
        <v>27</v>
      </c>
    </row>
    <row r="72" spans="1:19">
      <c r="A72" s="98"/>
      <c r="B72" s="27">
        <v>199</v>
      </c>
      <c r="C72" s="28" t="s">
        <v>82</v>
      </c>
      <c r="D72" s="29">
        <v>201</v>
      </c>
      <c r="E72" s="29">
        <v>160</v>
      </c>
      <c r="F72" s="30">
        <v>4</v>
      </c>
      <c r="G72" s="30">
        <v>3</v>
      </c>
      <c r="H72" s="29">
        <f t="shared" si="4"/>
        <v>153</v>
      </c>
      <c r="I72" s="29">
        <v>55</v>
      </c>
      <c r="J72" s="29">
        <v>32</v>
      </c>
      <c r="K72" s="29">
        <v>23</v>
      </c>
      <c r="L72" s="29">
        <v>42</v>
      </c>
      <c r="M72" s="31">
        <v>1</v>
      </c>
      <c r="N72" s="32">
        <v>152</v>
      </c>
      <c r="O72" s="33">
        <v>15</v>
      </c>
      <c r="P72" s="33">
        <v>5</v>
      </c>
      <c r="Q72" s="32">
        <f t="shared" si="11"/>
        <v>132</v>
      </c>
      <c r="R72" s="32">
        <v>70</v>
      </c>
      <c r="S72" s="32">
        <v>62</v>
      </c>
    </row>
    <row r="73" spans="1:19">
      <c r="A73" s="98"/>
      <c r="B73" s="27">
        <v>200</v>
      </c>
      <c r="C73" s="28" t="s">
        <v>83</v>
      </c>
      <c r="D73" s="29">
        <v>298</v>
      </c>
      <c r="E73" s="29">
        <v>214</v>
      </c>
      <c r="F73" s="30">
        <v>10</v>
      </c>
      <c r="G73" s="30">
        <v>2</v>
      </c>
      <c r="H73" s="29">
        <f t="shared" si="4"/>
        <v>202</v>
      </c>
      <c r="I73" s="29">
        <v>84</v>
      </c>
      <c r="J73" s="29">
        <v>60</v>
      </c>
      <c r="K73" s="29">
        <v>33</v>
      </c>
      <c r="L73" s="29">
        <v>19</v>
      </c>
      <c r="M73" s="31">
        <v>6</v>
      </c>
      <c r="N73" s="32">
        <v>208</v>
      </c>
      <c r="O73" s="33">
        <v>15</v>
      </c>
      <c r="P73" s="33">
        <v>8</v>
      </c>
      <c r="Q73" s="32">
        <f t="shared" si="11"/>
        <v>185</v>
      </c>
      <c r="R73" s="32">
        <v>115</v>
      </c>
      <c r="S73" s="32">
        <v>70</v>
      </c>
    </row>
    <row r="74" spans="1:19">
      <c r="A74" s="98"/>
      <c r="B74" s="27">
        <v>201</v>
      </c>
      <c r="C74" s="28" t="s">
        <v>84</v>
      </c>
      <c r="D74" s="29">
        <v>165</v>
      </c>
      <c r="E74" s="29">
        <v>110</v>
      </c>
      <c r="F74" s="30">
        <v>0</v>
      </c>
      <c r="G74" s="30">
        <v>1</v>
      </c>
      <c r="H74" s="29">
        <f t="shared" si="4"/>
        <v>109</v>
      </c>
      <c r="I74" s="29">
        <v>61</v>
      </c>
      <c r="J74" s="29">
        <v>30</v>
      </c>
      <c r="K74" s="29">
        <v>9</v>
      </c>
      <c r="L74" s="29">
        <v>8</v>
      </c>
      <c r="M74" s="31">
        <v>1</v>
      </c>
      <c r="N74" s="32">
        <v>103</v>
      </c>
      <c r="O74" s="33">
        <v>3</v>
      </c>
      <c r="P74" s="33">
        <v>2</v>
      </c>
      <c r="Q74" s="32">
        <f t="shared" si="11"/>
        <v>98</v>
      </c>
      <c r="R74" s="32">
        <v>59</v>
      </c>
      <c r="S74" s="32">
        <v>39</v>
      </c>
    </row>
    <row r="75" spans="1:19">
      <c r="A75" s="98"/>
      <c r="B75" s="27">
        <v>202</v>
      </c>
      <c r="C75" s="28" t="s">
        <v>85</v>
      </c>
      <c r="D75" s="29">
        <v>303</v>
      </c>
      <c r="E75" s="29">
        <v>214</v>
      </c>
      <c r="F75" s="30">
        <v>9</v>
      </c>
      <c r="G75" s="30">
        <v>3</v>
      </c>
      <c r="H75" s="29">
        <f t="shared" si="4"/>
        <v>202</v>
      </c>
      <c r="I75" s="29">
        <v>33</v>
      </c>
      <c r="J75" s="29">
        <v>74</v>
      </c>
      <c r="K75" s="29">
        <v>63</v>
      </c>
      <c r="L75" s="29">
        <v>21</v>
      </c>
      <c r="M75" s="31">
        <v>11</v>
      </c>
      <c r="N75" s="32">
        <v>197</v>
      </c>
      <c r="O75" s="33">
        <v>16</v>
      </c>
      <c r="P75" s="33">
        <v>6</v>
      </c>
      <c r="Q75" s="32">
        <f t="shared" si="11"/>
        <v>175</v>
      </c>
      <c r="R75" s="32">
        <v>59</v>
      </c>
      <c r="S75" s="32">
        <v>116</v>
      </c>
    </row>
    <row r="76" spans="1:19">
      <c r="A76" s="98"/>
      <c r="B76" s="27">
        <v>203</v>
      </c>
      <c r="C76" s="28" t="s">
        <v>86</v>
      </c>
      <c r="D76" s="29">
        <v>359</v>
      </c>
      <c r="E76" s="29">
        <v>219</v>
      </c>
      <c r="F76" s="30">
        <v>11</v>
      </c>
      <c r="G76" s="30">
        <v>3</v>
      </c>
      <c r="H76" s="29">
        <f t="shared" si="4"/>
        <v>205</v>
      </c>
      <c r="I76" s="29">
        <v>67</v>
      </c>
      <c r="J76" s="29">
        <v>50</v>
      </c>
      <c r="K76" s="29">
        <v>21</v>
      </c>
      <c r="L76" s="29">
        <v>4</v>
      </c>
      <c r="M76" s="31">
        <v>63</v>
      </c>
      <c r="N76" s="32">
        <v>195</v>
      </c>
      <c r="O76" s="33">
        <v>12</v>
      </c>
      <c r="P76" s="33">
        <v>10</v>
      </c>
      <c r="Q76" s="32">
        <f t="shared" si="11"/>
        <v>173</v>
      </c>
      <c r="R76" s="32">
        <v>80</v>
      </c>
      <c r="S76" s="32">
        <v>93</v>
      </c>
    </row>
    <row r="77" spans="1:19">
      <c r="A77" s="98"/>
      <c r="B77" s="27">
        <v>204</v>
      </c>
      <c r="C77" s="28" t="s">
        <v>87</v>
      </c>
      <c r="D77" s="29">
        <v>491</v>
      </c>
      <c r="E77" s="29">
        <v>367</v>
      </c>
      <c r="F77" s="30">
        <v>8</v>
      </c>
      <c r="G77" s="30">
        <v>2</v>
      </c>
      <c r="H77" s="29">
        <f t="shared" si="4"/>
        <v>357</v>
      </c>
      <c r="I77" s="29">
        <v>80</v>
      </c>
      <c r="J77" s="29">
        <v>60</v>
      </c>
      <c r="K77" s="29">
        <v>37</v>
      </c>
      <c r="L77" s="29">
        <v>126</v>
      </c>
      <c r="M77" s="31">
        <v>54</v>
      </c>
      <c r="N77" s="32">
        <v>355</v>
      </c>
      <c r="O77" s="33">
        <v>58</v>
      </c>
      <c r="P77" s="33">
        <v>22</v>
      </c>
      <c r="Q77" s="32">
        <f t="shared" si="11"/>
        <v>275</v>
      </c>
      <c r="R77" s="32">
        <v>127</v>
      </c>
      <c r="S77" s="32">
        <v>148</v>
      </c>
    </row>
    <row r="78" spans="1:19" ht="15.75" thickBot="1">
      <c r="A78" s="98"/>
      <c r="B78" s="34">
        <v>205</v>
      </c>
      <c r="C78" s="35" t="s">
        <v>88</v>
      </c>
      <c r="D78" s="36">
        <v>539</v>
      </c>
      <c r="E78" s="36">
        <v>406</v>
      </c>
      <c r="F78" s="37">
        <v>10</v>
      </c>
      <c r="G78" s="37">
        <v>2</v>
      </c>
      <c r="H78" s="38">
        <f t="shared" ref="H78:H79" si="12">E78-F78-G78</f>
        <v>394</v>
      </c>
      <c r="I78" s="36">
        <v>140</v>
      </c>
      <c r="J78" s="36">
        <v>88</v>
      </c>
      <c r="K78" s="36">
        <v>41</v>
      </c>
      <c r="L78" s="36">
        <v>85</v>
      </c>
      <c r="M78" s="39">
        <v>40</v>
      </c>
      <c r="N78" s="40">
        <v>390</v>
      </c>
      <c r="O78" s="41">
        <v>26</v>
      </c>
      <c r="P78" s="41">
        <v>43</v>
      </c>
      <c r="Q78" s="42">
        <f t="shared" si="11"/>
        <v>321</v>
      </c>
      <c r="R78" s="40">
        <v>172</v>
      </c>
      <c r="S78" s="40">
        <v>149</v>
      </c>
    </row>
    <row r="79" spans="1:19" ht="24.95" customHeight="1" thickBot="1">
      <c r="A79" s="99"/>
      <c r="B79" s="44" t="s">
        <v>25</v>
      </c>
      <c r="C79" s="45"/>
      <c r="D79" s="46">
        <f>SUM(D57:D78)</f>
        <v>8506</v>
      </c>
      <c r="E79" s="46">
        <f t="shared" ref="E79:S79" si="13">SUM(E57:E78)</f>
        <v>6204</v>
      </c>
      <c r="F79" s="46">
        <f t="shared" si="13"/>
        <v>160</v>
      </c>
      <c r="G79" s="46">
        <f t="shared" si="13"/>
        <v>55</v>
      </c>
      <c r="H79" s="46">
        <f t="shared" si="13"/>
        <v>5989</v>
      </c>
      <c r="I79" s="46">
        <f t="shared" si="13"/>
        <v>1847</v>
      </c>
      <c r="J79" s="46">
        <f t="shared" si="13"/>
        <v>1634</v>
      </c>
      <c r="K79" s="46">
        <f t="shared" si="13"/>
        <v>1318</v>
      </c>
      <c r="L79" s="46">
        <f t="shared" si="13"/>
        <v>673</v>
      </c>
      <c r="M79" s="46">
        <f t="shared" si="13"/>
        <v>517</v>
      </c>
      <c r="N79" s="46">
        <f t="shared" si="13"/>
        <v>5899</v>
      </c>
      <c r="O79" s="46">
        <f t="shared" si="13"/>
        <v>440</v>
      </c>
      <c r="P79" s="46">
        <f t="shared" si="13"/>
        <v>292</v>
      </c>
      <c r="Q79" s="46">
        <f t="shared" si="13"/>
        <v>5167</v>
      </c>
      <c r="R79" s="46">
        <f t="shared" si="13"/>
        <v>2409</v>
      </c>
      <c r="S79" s="47">
        <f t="shared" si="13"/>
        <v>2758</v>
      </c>
    </row>
    <row r="81" spans="1:19" ht="15.75" thickBot="1"/>
    <row r="82" spans="1:19" ht="29.25" thickBot="1">
      <c r="A82" s="1" t="s">
        <v>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</row>
    <row r="83" spans="1:19" ht="27" thickBot="1">
      <c r="A83" s="4"/>
      <c r="B83" s="4"/>
      <c r="C83" s="5"/>
      <c r="D83" s="4"/>
      <c r="E83" s="6" t="s">
        <v>1</v>
      </c>
      <c r="F83" s="6"/>
      <c r="G83" s="6"/>
      <c r="H83" s="6"/>
      <c r="I83" s="6"/>
      <c r="J83" s="6"/>
      <c r="K83" s="6"/>
      <c r="L83" s="6"/>
      <c r="M83" s="7"/>
      <c r="N83" s="8" t="s">
        <v>2</v>
      </c>
      <c r="O83" s="8"/>
      <c r="P83" s="8"/>
      <c r="Q83" s="8"/>
      <c r="R83" s="8"/>
      <c r="S83" s="9"/>
    </row>
    <row r="84" spans="1:19" ht="15.75" thickBot="1">
      <c r="A84" s="10" t="s">
        <v>3</v>
      </c>
      <c r="B84" s="100"/>
      <c r="C84" s="101"/>
      <c r="D84" s="10" t="s">
        <v>6</v>
      </c>
      <c r="E84" s="10" t="s">
        <v>7</v>
      </c>
      <c r="F84" s="12" t="s">
        <v>8</v>
      </c>
      <c r="G84" s="12" t="s">
        <v>9</v>
      </c>
      <c r="H84" s="13" t="s">
        <v>10</v>
      </c>
      <c r="I84" s="10" t="s">
        <v>11</v>
      </c>
      <c r="J84" s="10" t="s">
        <v>12</v>
      </c>
      <c r="K84" s="10" t="s">
        <v>13</v>
      </c>
      <c r="L84" s="10" t="s">
        <v>14</v>
      </c>
      <c r="M84" s="14" t="s">
        <v>15</v>
      </c>
      <c r="N84" s="15" t="s">
        <v>7</v>
      </c>
      <c r="O84" s="16" t="s">
        <v>8</v>
      </c>
      <c r="P84" s="16" t="s">
        <v>9</v>
      </c>
      <c r="Q84" s="17" t="s">
        <v>10</v>
      </c>
      <c r="R84" s="15" t="s">
        <v>11</v>
      </c>
      <c r="S84" s="15" t="s">
        <v>12</v>
      </c>
    </row>
    <row r="85" spans="1:19" ht="20.100000000000001" customHeight="1">
      <c r="A85" s="18" t="s">
        <v>89</v>
      </c>
      <c r="B85" s="102" t="s">
        <v>90</v>
      </c>
      <c r="C85" s="103"/>
      <c r="D85" s="21">
        <f>D12</f>
        <v>2228</v>
      </c>
      <c r="E85" s="21">
        <f t="shared" ref="E85:S85" si="14">E12</f>
        <v>1561</v>
      </c>
      <c r="F85" s="21">
        <f t="shared" si="14"/>
        <v>31</v>
      </c>
      <c r="G85" s="21">
        <f t="shared" si="14"/>
        <v>5</v>
      </c>
      <c r="H85" s="21">
        <f t="shared" si="14"/>
        <v>1525</v>
      </c>
      <c r="I85" s="21">
        <f t="shared" si="14"/>
        <v>691</v>
      </c>
      <c r="J85" s="21">
        <f t="shared" si="14"/>
        <v>433</v>
      </c>
      <c r="K85" s="21">
        <f t="shared" si="14"/>
        <v>265</v>
      </c>
      <c r="L85" s="21">
        <f t="shared" si="14"/>
        <v>81</v>
      </c>
      <c r="M85" s="21">
        <f t="shared" si="14"/>
        <v>55</v>
      </c>
      <c r="N85" s="24">
        <f t="shared" si="14"/>
        <v>1466</v>
      </c>
      <c r="O85" s="24">
        <f t="shared" si="14"/>
        <v>67</v>
      </c>
      <c r="P85" s="24">
        <f t="shared" si="14"/>
        <v>44</v>
      </c>
      <c r="Q85" s="24">
        <f t="shared" si="14"/>
        <v>1355</v>
      </c>
      <c r="R85" s="24">
        <f t="shared" si="14"/>
        <v>662</v>
      </c>
      <c r="S85" s="24">
        <f t="shared" si="14"/>
        <v>693</v>
      </c>
    </row>
    <row r="86" spans="1:19" ht="20.100000000000001" customHeight="1">
      <c r="A86" s="26"/>
      <c r="B86" s="104" t="s">
        <v>91</v>
      </c>
      <c r="C86" s="105"/>
      <c r="D86" s="29">
        <f>D23</f>
        <v>2209</v>
      </c>
      <c r="E86" s="29">
        <f t="shared" ref="E86:S86" si="15">E23</f>
        <v>1252</v>
      </c>
      <c r="F86" s="29">
        <f t="shared" si="15"/>
        <v>42</v>
      </c>
      <c r="G86" s="29">
        <f t="shared" si="15"/>
        <v>14</v>
      </c>
      <c r="H86" s="29">
        <f t="shared" si="15"/>
        <v>1196</v>
      </c>
      <c r="I86" s="29">
        <f t="shared" si="15"/>
        <v>355</v>
      </c>
      <c r="J86" s="29">
        <f t="shared" si="15"/>
        <v>526</v>
      </c>
      <c r="K86" s="29">
        <f t="shared" si="15"/>
        <v>172</v>
      </c>
      <c r="L86" s="29">
        <f t="shared" si="15"/>
        <v>98</v>
      </c>
      <c r="M86" s="29">
        <f t="shared" si="15"/>
        <v>45</v>
      </c>
      <c r="N86" s="32">
        <f t="shared" si="15"/>
        <v>1152</v>
      </c>
      <c r="O86" s="32">
        <f t="shared" si="15"/>
        <v>81</v>
      </c>
      <c r="P86" s="32">
        <f t="shared" si="15"/>
        <v>48</v>
      </c>
      <c r="Q86" s="32">
        <f t="shared" si="15"/>
        <v>1023</v>
      </c>
      <c r="R86" s="32">
        <f t="shared" si="15"/>
        <v>432</v>
      </c>
      <c r="S86" s="32">
        <f t="shared" si="15"/>
        <v>591</v>
      </c>
    </row>
    <row r="87" spans="1:19" ht="20.100000000000001" customHeight="1">
      <c r="A87" s="26"/>
      <c r="B87" s="104" t="s">
        <v>92</v>
      </c>
      <c r="C87" s="105"/>
      <c r="D87" s="29">
        <f>D33</f>
        <v>2855</v>
      </c>
      <c r="E87" s="29">
        <f t="shared" ref="E87:S87" si="16">E33</f>
        <v>1653</v>
      </c>
      <c r="F87" s="29">
        <f t="shared" si="16"/>
        <v>67</v>
      </c>
      <c r="G87" s="29">
        <f t="shared" si="16"/>
        <v>20</v>
      </c>
      <c r="H87" s="29">
        <f t="shared" si="16"/>
        <v>1566</v>
      </c>
      <c r="I87" s="29">
        <f t="shared" si="16"/>
        <v>309</v>
      </c>
      <c r="J87" s="29">
        <f t="shared" si="16"/>
        <v>380</v>
      </c>
      <c r="K87" s="29">
        <f t="shared" si="16"/>
        <v>383</v>
      </c>
      <c r="L87" s="29">
        <f t="shared" si="16"/>
        <v>376</v>
      </c>
      <c r="M87" s="29">
        <f t="shared" si="16"/>
        <v>118</v>
      </c>
      <c r="N87" s="32">
        <f t="shared" si="16"/>
        <v>1584</v>
      </c>
      <c r="O87" s="32">
        <f t="shared" si="16"/>
        <v>182</v>
      </c>
      <c r="P87" s="32">
        <f t="shared" si="16"/>
        <v>114</v>
      </c>
      <c r="Q87" s="32">
        <f t="shared" si="16"/>
        <v>1288</v>
      </c>
      <c r="R87" s="32">
        <f t="shared" si="16"/>
        <v>555</v>
      </c>
      <c r="S87" s="32">
        <f t="shared" si="16"/>
        <v>733</v>
      </c>
    </row>
    <row r="88" spans="1:19" ht="20.100000000000001" customHeight="1">
      <c r="A88" s="26"/>
      <c r="B88" s="104" t="s">
        <v>93</v>
      </c>
      <c r="C88" s="105"/>
      <c r="D88" s="29">
        <f>D55</f>
        <v>4607</v>
      </c>
      <c r="E88" s="29">
        <f t="shared" ref="E88:S88" si="17">E55</f>
        <v>2270</v>
      </c>
      <c r="F88" s="29">
        <f t="shared" si="17"/>
        <v>40</v>
      </c>
      <c r="G88" s="29">
        <f t="shared" si="17"/>
        <v>13</v>
      </c>
      <c r="H88" s="29">
        <f t="shared" si="17"/>
        <v>2217</v>
      </c>
      <c r="I88" s="29">
        <f t="shared" si="17"/>
        <v>818</v>
      </c>
      <c r="J88" s="29">
        <f t="shared" si="17"/>
        <v>609</v>
      </c>
      <c r="K88" s="29">
        <f t="shared" si="17"/>
        <v>634</v>
      </c>
      <c r="L88" s="29">
        <f t="shared" si="17"/>
        <v>102</v>
      </c>
      <c r="M88" s="29">
        <f t="shared" si="17"/>
        <v>55</v>
      </c>
      <c r="N88" s="32">
        <f t="shared" si="17"/>
        <v>1874</v>
      </c>
      <c r="O88" s="32">
        <f t="shared" si="17"/>
        <v>79</v>
      </c>
      <c r="P88" s="32">
        <f t="shared" si="17"/>
        <v>76</v>
      </c>
      <c r="Q88" s="32">
        <f t="shared" si="17"/>
        <v>1719</v>
      </c>
      <c r="R88" s="32">
        <f t="shared" si="17"/>
        <v>778</v>
      </c>
      <c r="S88" s="32">
        <f t="shared" si="17"/>
        <v>941</v>
      </c>
    </row>
    <row r="89" spans="1:19" ht="20.100000000000001" customHeight="1" thickBot="1">
      <c r="A89" s="26"/>
      <c r="B89" s="104" t="s">
        <v>94</v>
      </c>
      <c r="C89" s="105"/>
      <c r="D89" s="29">
        <f>D79</f>
        <v>8506</v>
      </c>
      <c r="E89" s="29">
        <f t="shared" ref="E89:S89" si="18">E79</f>
        <v>6204</v>
      </c>
      <c r="F89" s="29">
        <f t="shared" si="18"/>
        <v>160</v>
      </c>
      <c r="G89" s="29">
        <f t="shared" si="18"/>
        <v>55</v>
      </c>
      <c r="H89" s="29">
        <f t="shared" si="18"/>
        <v>5989</v>
      </c>
      <c r="I89" s="29">
        <f t="shared" si="18"/>
        <v>1847</v>
      </c>
      <c r="J89" s="29">
        <f t="shared" si="18"/>
        <v>1634</v>
      </c>
      <c r="K89" s="29">
        <f t="shared" si="18"/>
        <v>1318</v>
      </c>
      <c r="L89" s="29">
        <f t="shared" si="18"/>
        <v>673</v>
      </c>
      <c r="M89" s="29">
        <f t="shared" si="18"/>
        <v>517</v>
      </c>
      <c r="N89" s="32">
        <f t="shared" si="18"/>
        <v>5899</v>
      </c>
      <c r="O89" s="32">
        <f t="shared" si="18"/>
        <v>440</v>
      </c>
      <c r="P89" s="32">
        <f t="shared" si="18"/>
        <v>292</v>
      </c>
      <c r="Q89" s="32">
        <f t="shared" si="18"/>
        <v>5167</v>
      </c>
      <c r="R89" s="32">
        <f t="shared" si="18"/>
        <v>2409</v>
      </c>
      <c r="S89" s="32">
        <f t="shared" si="18"/>
        <v>2758</v>
      </c>
    </row>
    <row r="90" spans="1:19" ht="19.5" thickBot="1">
      <c r="A90" s="43"/>
      <c r="B90" s="44" t="s">
        <v>25</v>
      </c>
      <c r="C90" s="45"/>
      <c r="D90" s="46">
        <f t="shared" ref="D90:S90" si="19">SUM(D85:D89)</f>
        <v>20405</v>
      </c>
      <c r="E90" s="46">
        <f t="shared" si="19"/>
        <v>12940</v>
      </c>
      <c r="F90" s="46">
        <f t="shared" si="19"/>
        <v>340</v>
      </c>
      <c r="G90" s="46">
        <f t="shared" si="19"/>
        <v>107</v>
      </c>
      <c r="H90" s="46">
        <f t="shared" si="19"/>
        <v>12493</v>
      </c>
      <c r="I90" s="46">
        <f t="shared" si="19"/>
        <v>4020</v>
      </c>
      <c r="J90" s="46">
        <f t="shared" si="19"/>
        <v>3582</v>
      </c>
      <c r="K90" s="46">
        <f t="shared" si="19"/>
        <v>2772</v>
      </c>
      <c r="L90" s="46">
        <f t="shared" si="19"/>
        <v>1330</v>
      </c>
      <c r="M90" s="46">
        <f t="shared" si="19"/>
        <v>790</v>
      </c>
      <c r="N90" s="46">
        <f t="shared" si="19"/>
        <v>11975</v>
      </c>
      <c r="O90" s="46">
        <f t="shared" si="19"/>
        <v>849</v>
      </c>
      <c r="P90" s="46">
        <f t="shared" si="19"/>
        <v>574</v>
      </c>
      <c r="Q90" s="46">
        <f t="shared" si="19"/>
        <v>10552</v>
      </c>
      <c r="R90" s="46">
        <f t="shared" si="19"/>
        <v>4836</v>
      </c>
      <c r="S90" s="47">
        <f t="shared" si="19"/>
        <v>5716</v>
      </c>
    </row>
  </sheetData>
  <mergeCells count="28">
    <mergeCell ref="E83:M83"/>
    <mergeCell ref="N83:S83"/>
    <mergeCell ref="B84:C84"/>
    <mergeCell ref="A85:A90"/>
    <mergeCell ref="B85:C85"/>
    <mergeCell ref="B86:C86"/>
    <mergeCell ref="B87:C87"/>
    <mergeCell ref="B88:C88"/>
    <mergeCell ref="B89:C89"/>
    <mergeCell ref="B90:C90"/>
    <mergeCell ref="A35:A54"/>
    <mergeCell ref="B55:C55"/>
    <mergeCell ref="A56:S56"/>
    <mergeCell ref="A57:A79"/>
    <mergeCell ref="B79:C79"/>
    <mergeCell ref="A82:S82"/>
    <mergeCell ref="A14:A23"/>
    <mergeCell ref="B23:C23"/>
    <mergeCell ref="A24:S24"/>
    <mergeCell ref="A25:A33"/>
    <mergeCell ref="B33:C33"/>
    <mergeCell ref="A34:S34"/>
    <mergeCell ref="A1:S1"/>
    <mergeCell ref="E2:M2"/>
    <mergeCell ref="N2:S2"/>
    <mergeCell ref="A4:A12"/>
    <mergeCell ref="B12:C12"/>
    <mergeCell ref="A13:S1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2014-05-25T22:35:14Z</dcterms:modified>
</cp:coreProperties>
</file>